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B46" i="62" s="1"/>
  <c r="AH46" i="14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B58" i="62" s="1"/>
  <c r="AH58" i="14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B66" i="62" s="1"/>
  <c r="AH66" i="14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A18" i="62" s="1"/>
  <c r="AB18" i="14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A26" i="62" s="1"/>
  <c r="AB26" i="14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A50" i="62" s="1"/>
  <c r="AB50" i="14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A58" i="62" s="1"/>
  <c r="AB58" i="14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A66" i="62" s="1"/>
  <c r="AB66" i="14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A90" i="62" s="1"/>
  <c r="AB90" i="14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Y9"/>
  <c r="Z9"/>
  <c r="AA9"/>
  <c r="AB9"/>
  <c r="Y10"/>
  <c r="Z10"/>
  <c r="AA10"/>
  <c r="Y11"/>
  <c r="Z11"/>
  <c r="AA11"/>
  <c r="Y12"/>
  <c r="Z12"/>
  <c r="Y13"/>
  <c r="Z13"/>
  <c r="AA13"/>
  <c r="AB13"/>
  <c r="Y14"/>
  <c r="Z14"/>
  <c r="Y15"/>
  <c r="Z15"/>
  <c r="AA15"/>
  <c r="Y16"/>
  <c r="Z16"/>
  <c r="Y17"/>
  <c r="Z17"/>
  <c r="AA17"/>
  <c r="AB17"/>
  <c r="Y18"/>
  <c r="Z18"/>
  <c r="Y19"/>
  <c r="Z19"/>
  <c r="AA19"/>
  <c r="Y20"/>
  <c r="Z20"/>
  <c r="Y21"/>
  <c r="Z21"/>
  <c r="AA21"/>
  <c r="AB21"/>
  <c r="Y22"/>
  <c r="Z22"/>
  <c r="Y23"/>
  <c r="Z23"/>
  <c r="AA23"/>
  <c r="Y24"/>
  <c r="Z24"/>
  <c r="Y25"/>
  <c r="Z25"/>
  <c r="AA25"/>
  <c r="AB25"/>
  <c r="Y26"/>
  <c r="Z26"/>
  <c r="Y27"/>
  <c r="Z27"/>
  <c r="AA27"/>
  <c r="Y28"/>
  <c r="Z28"/>
  <c r="Y29"/>
  <c r="Z29"/>
  <c r="AA29"/>
  <c r="AB29"/>
  <c r="Y30"/>
  <c r="Z30"/>
  <c r="Y31"/>
  <c r="Z31"/>
  <c r="AA31"/>
  <c r="Y32"/>
  <c r="Z32"/>
  <c r="Y33"/>
  <c r="Z33"/>
  <c r="AA33"/>
  <c r="AB33"/>
  <c r="Y34"/>
  <c r="Z34"/>
  <c r="Y35"/>
  <c r="Z35"/>
  <c r="AA35"/>
  <c r="Y36"/>
  <c r="Z36"/>
  <c r="Y37"/>
  <c r="Z37"/>
  <c r="AA37"/>
  <c r="AB37"/>
  <c r="Y38"/>
  <c r="Z38"/>
  <c r="Y39"/>
  <c r="Z39"/>
  <c r="AA39"/>
  <c r="Y40"/>
  <c r="Z40"/>
  <c r="Y41"/>
  <c r="Z41"/>
  <c r="AA41"/>
  <c r="AB41"/>
  <c r="Y42"/>
  <c r="Z42"/>
  <c r="AA42"/>
  <c r="Y43"/>
  <c r="Z43"/>
  <c r="AA43"/>
  <c r="Y44"/>
  <c r="Z44"/>
  <c r="Y45"/>
  <c r="Z45"/>
  <c r="AA45"/>
  <c r="AB45"/>
  <c r="Y46"/>
  <c r="Z46"/>
  <c r="Y47"/>
  <c r="Z47"/>
  <c r="AA47"/>
  <c r="Y48"/>
  <c r="Z48"/>
  <c r="Y49"/>
  <c r="Z49"/>
  <c r="AA49"/>
  <c r="AB49"/>
  <c r="Y50"/>
  <c r="Z50"/>
  <c r="Y51"/>
  <c r="Z51"/>
  <c r="AA51"/>
  <c r="Y52"/>
  <c r="Z52"/>
  <c r="Y53"/>
  <c r="Z53"/>
  <c r="AA53"/>
  <c r="AB53"/>
  <c r="Y54"/>
  <c r="Z54"/>
  <c r="Y55"/>
  <c r="Z55"/>
  <c r="AA55"/>
  <c r="Y56"/>
  <c r="Z56"/>
  <c r="Y57"/>
  <c r="Z57"/>
  <c r="AA57"/>
  <c r="AB57"/>
  <c r="Y58"/>
  <c r="Z58"/>
  <c r="Y59"/>
  <c r="Z59"/>
  <c r="AA59"/>
  <c r="Y60"/>
  <c r="Z60"/>
  <c r="Y61"/>
  <c r="Z61"/>
  <c r="AA61"/>
  <c r="AB61"/>
  <c r="Y62"/>
  <c r="Z62"/>
  <c r="Y63"/>
  <c r="Z63"/>
  <c r="AA63"/>
  <c r="Y64"/>
  <c r="Z64"/>
  <c r="Y65"/>
  <c r="Z65"/>
  <c r="AA65"/>
  <c r="AB65"/>
  <c r="Y66"/>
  <c r="Z66"/>
  <c r="Y67"/>
  <c r="Z67"/>
  <c r="AA67"/>
  <c r="Y68"/>
  <c r="Z68"/>
  <c r="Y69"/>
  <c r="Z69"/>
  <c r="AA69"/>
  <c r="AB69"/>
  <c r="Y70"/>
  <c r="Z70"/>
  <c r="Y71"/>
  <c r="Z71"/>
  <c r="AA71"/>
  <c r="Y72"/>
  <c r="Z72"/>
  <c r="Y73"/>
  <c r="Z73"/>
  <c r="AA73"/>
  <c r="AB73"/>
  <c r="Y74"/>
  <c r="Z74"/>
  <c r="AA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Y97"/>
  <c r="Z97"/>
  <c r="AA97"/>
  <c r="AB97"/>
  <c r="Y98"/>
  <c r="Z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O99" i="24"/>
  <c r="AK99" i="27"/>
  <c r="AK99" i="29"/>
  <c r="AK99" i="24"/>
  <c r="BM99" i="14"/>
  <c r="AB34" i="62"/>
  <c r="AB22"/>
  <c r="AB18"/>
  <c r="AB14"/>
  <c r="AB10"/>
  <c r="AB6"/>
  <c r="AA98"/>
  <c r="AA82"/>
  <c r="AA34"/>
  <c r="AB97" i="63"/>
  <c r="AB89"/>
  <c r="AB62" i="62"/>
  <c r="AB42"/>
  <c r="AB26"/>
  <c r="AB60"/>
  <c r="AB56"/>
  <c r="AB52"/>
  <c r="AB48"/>
  <c r="AB44"/>
  <c r="AB40"/>
  <c r="AB36"/>
  <c r="AB32"/>
  <c r="AB24"/>
  <c r="AB20"/>
  <c r="AB94" i="61"/>
  <c r="AB74"/>
  <c r="AB66"/>
  <c r="AB58"/>
  <c r="AA96" i="62"/>
  <c r="AA94"/>
  <c r="AA92"/>
  <c r="AA88"/>
  <c r="AA86"/>
  <c r="AA84"/>
  <c r="AA80"/>
  <c r="AA78"/>
  <c r="AA76"/>
  <c r="AA72"/>
  <c r="AA70"/>
  <c r="AA68"/>
  <c r="AA64"/>
  <c r="AA62"/>
  <c r="AA60"/>
  <c r="AA56"/>
  <c r="AA54"/>
  <c r="AA52"/>
  <c r="AA48"/>
  <c r="AA46"/>
  <c r="AA44"/>
  <c r="AA40"/>
  <c r="AA38"/>
  <c r="AA36"/>
  <c r="AA32"/>
  <c r="AA30"/>
  <c r="AA28"/>
  <c r="AA24"/>
  <c r="AA22"/>
  <c r="AA20"/>
  <c r="AA16"/>
  <c r="AA14"/>
  <c r="AA12"/>
  <c r="AA8"/>
  <c r="AA6"/>
  <c r="AA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B78"/>
  <c r="C78"/>
  <c r="B79"/>
  <c r="C79"/>
  <c r="F79" s="1"/>
  <c r="B80"/>
  <c r="C80"/>
  <c r="F80" s="1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U96"/>
  <c r="F96"/>
  <c r="U95"/>
  <c r="U94"/>
  <c r="F94"/>
  <c r="U93"/>
  <c r="U92"/>
  <c r="N92"/>
  <c r="F92"/>
  <c r="U91"/>
  <c r="U90"/>
  <c r="N90"/>
  <c r="F90"/>
  <c r="U89"/>
  <c r="F89"/>
  <c r="U88"/>
  <c r="N88"/>
  <c r="F88"/>
  <c r="U87"/>
  <c r="U86"/>
  <c r="F86"/>
  <c r="U85"/>
  <c r="U84"/>
  <c r="N84"/>
  <c r="F84"/>
  <c r="U83"/>
  <c r="F83"/>
  <c r="U82"/>
  <c r="N82"/>
  <c r="F82"/>
  <c r="U81"/>
  <c r="U80"/>
  <c r="N80"/>
  <c r="F80"/>
  <c r="U79"/>
  <c r="U78"/>
  <c r="F78"/>
  <c r="U77"/>
  <c r="F77"/>
  <c r="U76"/>
  <c r="N76"/>
  <c r="F76"/>
  <c r="U75"/>
  <c r="U74"/>
  <c r="F74"/>
  <c r="U73"/>
  <c r="U72"/>
  <c r="N72"/>
  <c r="F72"/>
  <c r="U71"/>
  <c r="F71"/>
  <c r="U70"/>
  <c r="N70"/>
  <c r="U69"/>
  <c r="U68"/>
  <c r="N68"/>
  <c r="F68"/>
  <c r="U67"/>
  <c r="U66"/>
  <c r="N66"/>
  <c r="F66"/>
  <c r="U65"/>
  <c r="U64"/>
  <c r="N64"/>
  <c r="F64"/>
  <c r="U63"/>
  <c r="U62"/>
  <c r="F62"/>
  <c r="U61"/>
  <c r="U60"/>
  <c r="N60"/>
  <c r="F60"/>
  <c r="U59"/>
  <c r="U58"/>
  <c r="F58"/>
  <c r="U57"/>
  <c r="U56"/>
  <c r="N56"/>
  <c r="F56"/>
  <c r="U55"/>
  <c r="U54"/>
  <c r="F54"/>
  <c r="U53"/>
  <c r="U52"/>
  <c r="N52"/>
  <c r="F52"/>
  <c r="U51"/>
  <c r="U50"/>
  <c r="F50"/>
  <c r="U49"/>
  <c r="U48"/>
  <c r="N48"/>
  <c r="F48"/>
  <c r="U47"/>
  <c r="U46"/>
  <c r="F46"/>
  <c r="U45"/>
  <c r="U44"/>
  <c r="N44"/>
  <c r="F44"/>
  <c r="U43"/>
  <c r="U42"/>
  <c r="F42"/>
  <c r="U41"/>
  <c r="U40"/>
  <c r="N40"/>
  <c r="F40"/>
  <c r="U39"/>
  <c r="U38"/>
  <c r="F38"/>
  <c r="U37"/>
  <c r="N37"/>
  <c r="U36"/>
  <c r="N36"/>
  <c r="F36"/>
  <c r="U35"/>
  <c r="U34"/>
  <c r="N34"/>
  <c r="F34"/>
  <c r="U33"/>
  <c r="U32"/>
  <c r="N32"/>
  <c r="F32"/>
  <c r="U31"/>
  <c r="U30"/>
  <c r="F30"/>
  <c r="U29"/>
  <c r="U28"/>
  <c r="F28"/>
  <c r="U27"/>
  <c r="N27"/>
  <c r="U26"/>
  <c r="F26"/>
  <c r="U25"/>
  <c r="U24"/>
  <c r="N24"/>
  <c r="F24"/>
  <c r="U23"/>
  <c r="U22"/>
  <c r="F22"/>
  <c r="U21"/>
  <c r="U20"/>
  <c r="N20"/>
  <c r="F20"/>
  <c r="U19"/>
  <c r="U18"/>
  <c r="N18"/>
  <c r="F18"/>
  <c r="U17"/>
  <c r="U16"/>
  <c r="N16"/>
  <c r="F16"/>
  <c r="U15"/>
  <c r="U14"/>
  <c r="F14"/>
  <c r="U13"/>
  <c r="U12"/>
  <c r="N12"/>
  <c r="F12"/>
  <c r="U11"/>
  <c r="U10"/>
  <c r="F10"/>
  <c r="U9"/>
  <c r="U8"/>
  <c r="N8"/>
  <c r="F8"/>
  <c r="U7"/>
  <c r="U6"/>
  <c r="F6"/>
  <c r="U5"/>
  <c r="U4"/>
  <c r="N4"/>
  <c r="F4"/>
  <c r="U3"/>
  <c r="M99"/>
  <c r="J99"/>
  <c r="I99"/>
  <c r="A1"/>
  <c r="T99" i="62"/>
  <c r="S99"/>
  <c r="R99"/>
  <c r="Q99"/>
  <c r="P99"/>
  <c r="U98"/>
  <c r="F98"/>
  <c r="U97"/>
  <c r="U96"/>
  <c r="F96"/>
  <c r="U95"/>
  <c r="U94"/>
  <c r="F94"/>
  <c r="AD93"/>
  <c r="U93"/>
  <c r="U92"/>
  <c r="F92"/>
  <c r="U91"/>
  <c r="U90"/>
  <c r="F90"/>
  <c r="AD89"/>
  <c r="U89"/>
  <c r="AD88"/>
  <c r="U88"/>
  <c r="F88"/>
  <c r="U87"/>
  <c r="U86"/>
  <c r="F86"/>
  <c r="AD85"/>
  <c r="U85"/>
  <c r="U84"/>
  <c r="F84"/>
  <c r="U83"/>
  <c r="U82"/>
  <c r="N82"/>
  <c r="F82"/>
  <c r="U81"/>
  <c r="F81"/>
  <c r="U80"/>
  <c r="U79"/>
  <c r="AC78"/>
  <c r="U78"/>
  <c r="F78"/>
  <c r="U77"/>
  <c r="F77"/>
  <c r="U76"/>
  <c r="F76"/>
  <c r="U75"/>
  <c r="F75"/>
  <c r="U74"/>
  <c r="N74"/>
  <c r="F74"/>
  <c r="U73"/>
  <c r="U72"/>
  <c r="F72"/>
  <c r="U71"/>
  <c r="U70"/>
  <c r="F70"/>
  <c r="AD69"/>
  <c r="U69"/>
  <c r="U68"/>
  <c r="F68"/>
  <c r="U67"/>
  <c r="AD66"/>
  <c r="U66"/>
  <c r="F66"/>
  <c r="AD65"/>
  <c r="U65"/>
  <c r="F65"/>
  <c r="U64"/>
  <c r="F64"/>
  <c r="U63"/>
  <c r="AC62"/>
  <c r="U62"/>
  <c r="F62"/>
  <c r="U61"/>
  <c r="U60"/>
  <c r="F60"/>
  <c r="U59"/>
  <c r="U58"/>
  <c r="F58"/>
  <c r="U57"/>
  <c r="U56"/>
  <c r="F56"/>
  <c r="U55"/>
  <c r="U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U10"/>
  <c r="F10"/>
  <c r="AD9"/>
  <c r="U9"/>
  <c r="F9"/>
  <c r="U8"/>
  <c r="F8"/>
  <c r="U7"/>
  <c r="U6"/>
  <c r="F6"/>
  <c r="AD5"/>
  <c r="U5"/>
  <c r="F5"/>
  <c r="U4"/>
  <c r="F4"/>
  <c r="U3"/>
  <c r="I99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N90"/>
  <c r="F90"/>
  <c r="U89"/>
  <c r="U88"/>
  <c r="F88"/>
  <c r="U87"/>
  <c r="U86"/>
  <c r="F86"/>
  <c r="U85"/>
  <c r="U84"/>
  <c r="F84"/>
  <c r="U83"/>
  <c r="U82"/>
  <c r="N82"/>
  <c r="F82"/>
  <c r="U81"/>
  <c r="U80"/>
  <c r="F80"/>
  <c r="U79"/>
  <c r="U78"/>
  <c r="F78"/>
  <c r="U77"/>
  <c r="U76"/>
  <c r="N76"/>
  <c r="F76"/>
  <c r="U75"/>
  <c r="U74"/>
  <c r="F74"/>
  <c r="U73"/>
  <c r="U72"/>
  <c r="N72"/>
  <c r="F72"/>
  <c r="U71"/>
  <c r="U70"/>
  <c r="N70"/>
  <c r="F70"/>
  <c r="U69"/>
  <c r="F69"/>
  <c r="U68"/>
  <c r="N68"/>
  <c r="F68"/>
  <c r="U67"/>
  <c r="U66"/>
  <c r="F66"/>
  <c r="U65"/>
  <c r="U64"/>
  <c r="N64"/>
  <c r="F64"/>
  <c r="U63"/>
  <c r="U62"/>
  <c r="N62"/>
  <c r="F62"/>
  <c r="U61"/>
  <c r="U60"/>
  <c r="N60"/>
  <c r="F60"/>
  <c r="U59"/>
  <c r="F59"/>
  <c r="U58"/>
  <c r="F58"/>
  <c r="U57"/>
  <c r="F57"/>
  <c r="U56"/>
  <c r="N56"/>
  <c r="F56"/>
  <c r="U55"/>
  <c r="U54"/>
  <c r="N54"/>
  <c r="F54"/>
  <c r="U53"/>
  <c r="U52"/>
  <c r="N52"/>
  <c r="F52"/>
  <c r="U51"/>
  <c r="U50"/>
  <c r="F50"/>
  <c r="U49"/>
  <c r="U48"/>
  <c r="N48"/>
  <c r="F48"/>
  <c r="U47"/>
  <c r="U46"/>
  <c r="F46"/>
  <c r="U45"/>
  <c r="U44"/>
  <c r="N44"/>
  <c r="F44"/>
  <c r="U43"/>
  <c r="F43"/>
  <c r="U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U28"/>
  <c r="N28"/>
  <c r="F28"/>
  <c r="U27"/>
  <c r="N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F7"/>
  <c r="U6"/>
  <c r="F6"/>
  <c r="U5"/>
  <c r="F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F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U63"/>
  <c r="F63"/>
  <c r="U62"/>
  <c r="F62"/>
  <c r="U61"/>
  <c r="U60"/>
  <c r="F60"/>
  <c r="U59"/>
  <c r="U58"/>
  <c r="F58"/>
  <c r="U57"/>
  <c r="U56"/>
  <c r="F56"/>
  <c r="U55"/>
  <c r="N55"/>
  <c r="U54"/>
  <c r="F54"/>
  <c r="U53"/>
  <c r="U52"/>
  <c r="F52"/>
  <c r="U51"/>
  <c r="U50"/>
  <c r="F50"/>
  <c r="U49"/>
  <c r="U48"/>
  <c r="F48"/>
  <c r="U47"/>
  <c r="N47"/>
  <c r="F47"/>
  <c r="U46"/>
  <c r="F46"/>
  <c r="U45"/>
  <c r="N45"/>
  <c r="U44"/>
  <c r="F44"/>
  <c r="U43"/>
  <c r="U42"/>
  <c r="F42"/>
  <c r="U41"/>
  <c r="U40"/>
  <c r="F40"/>
  <c r="U39"/>
  <c r="N39"/>
  <c r="U38"/>
  <c r="F38"/>
  <c r="U37"/>
  <c r="U36"/>
  <c r="F36"/>
  <c r="U35"/>
  <c r="U34"/>
  <c r="F34"/>
  <c r="U33"/>
  <c r="U32"/>
  <c r="F32"/>
  <c r="U31"/>
  <c r="N31"/>
  <c r="U30"/>
  <c r="N30"/>
  <c r="F30"/>
  <c r="U29"/>
  <c r="U28"/>
  <c r="N28"/>
  <c r="F28"/>
  <c r="U27"/>
  <c r="U26"/>
  <c r="N26"/>
  <c r="F26"/>
  <c r="U25"/>
  <c r="U24"/>
  <c r="N24"/>
  <c r="F24"/>
  <c r="U23"/>
  <c r="F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F25"/>
  <c r="U24"/>
  <c r="F24"/>
  <c r="U23"/>
  <c r="N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F35"/>
  <c r="U34"/>
  <c r="F34"/>
  <c r="U33"/>
  <c r="F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C99"/>
  <c r="A1"/>
  <c r="L99" l="1"/>
  <c r="N6"/>
  <c r="N13"/>
  <c r="N16"/>
  <c r="N29"/>
  <c r="N32"/>
  <c r="N45"/>
  <c r="N48"/>
  <c r="N64"/>
  <c r="N65"/>
  <c r="N69"/>
  <c r="N72"/>
  <c r="N73"/>
  <c r="N76"/>
  <c r="N81"/>
  <c r="N84"/>
  <c r="N85"/>
  <c r="N89"/>
  <c r="N92"/>
  <c r="N93"/>
  <c r="N94"/>
  <c r="N96"/>
  <c r="N27" i="57"/>
  <c r="N33"/>
  <c r="N35"/>
  <c r="N37"/>
  <c r="N41"/>
  <c r="N43"/>
  <c r="N49"/>
  <c r="N51"/>
  <c r="N53"/>
  <c r="N57"/>
  <c r="N59"/>
  <c r="N61"/>
  <c r="N63"/>
  <c r="N65"/>
  <c r="N67"/>
  <c r="N69"/>
  <c r="N71"/>
  <c r="N73"/>
  <c r="N75"/>
  <c r="K99" i="61"/>
  <c r="N17"/>
  <c r="N22"/>
  <c r="N29"/>
  <c r="N42"/>
  <c r="N46"/>
  <c r="N50"/>
  <c r="N58"/>
  <c r="N66"/>
  <c r="N74"/>
  <c r="N78"/>
  <c r="N86"/>
  <c r="N94"/>
  <c r="N98"/>
  <c r="M99" i="62"/>
  <c r="N51"/>
  <c r="N53"/>
  <c r="N54"/>
  <c r="N55"/>
  <c r="N57"/>
  <c r="N58"/>
  <c r="N59"/>
  <c r="N61"/>
  <c r="N62"/>
  <c r="N63"/>
  <c r="N65"/>
  <c r="N66"/>
  <c r="N67"/>
  <c r="N69"/>
  <c r="N70"/>
  <c r="N71"/>
  <c r="N73"/>
  <c r="N77"/>
  <c r="N78"/>
  <c r="N81"/>
  <c r="N85"/>
  <c r="N86"/>
  <c r="N88"/>
  <c r="N89"/>
  <c r="N90"/>
  <c r="N92"/>
  <c r="N93"/>
  <c r="N94"/>
  <c r="N95"/>
  <c r="N97"/>
  <c r="N98"/>
  <c r="L99" i="63"/>
  <c r="K99"/>
  <c r="N9"/>
  <c r="N10"/>
  <c r="N13"/>
  <c r="N14"/>
  <c r="N17"/>
  <c r="N21"/>
  <c r="N22"/>
  <c r="N25"/>
  <c r="N26"/>
  <c r="N29"/>
  <c r="N30"/>
  <c r="N33"/>
  <c r="N38"/>
  <c r="N41"/>
  <c r="N42"/>
  <c r="N45"/>
  <c r="N46"/>
  <c r="N49"/>
  <c r="N50"/>
  <c r="N53"/>
  <c r="N54"/>
  <c r="N57"/>
  <c r="N58"/>
  <c r="N61"/>
  <c r="N62"/>
  <c r="N65"/>
  <c r="N69"/>
  <c r="N73"/>
  <c r="N77"/>
  <c r="N81"/>
  <c r="N85"/>
  <c r="N89"/>
  <c r="C99" i="56"/>
  <c r="F39" i="63"/>
  <c r="F29"/>
  <c r="F25"/>
  <c r="F23"/>
  <c r="F19"/>
  <c r="F13"/>
  <c r="F7"/>
  <c r="C99" i="57"/>
  <c r="F87" i="55"/>
  <c r="F83"/>
  <c r="F63" i="56"/>
  <c r="F93" i="57"/>
  <c r="F61"/>
  <c r="F15"/>
  <c r="F77" i="58"/>
  <c r="F71"/>
  <c r="F85" i="61"/>
  <c r="F83"/>
  <c r="F73"/>
  <c r="F27"/>
  <c r="F21"/>
  <c r="F93" i="62"/>
  <c r="F91"/>
  <c r="F87"/>
  <c r="F63"/>
  <c r="F61"/>
  <c r="F51"/>
  <c r="F43"/>
  <c r="F41"/>
  <c r="F7"/>
  <c r="F87" i="63"/>
  <c r="F85"/>
  <c r="F79"/>
  <c r="F69"/>
  <c r="F65"/>
  <c r="F59"/>
  <c r="F57"/>
  <c r="F53"/>
  <c r="F51"/>
  <c r="F49"/>
  <c r="F47"/>
  <c r="F43"/>
  <c r="F41"/>
  <c r="F37"/>
  <c r="F35"/>
  <c r="F33"/>
  <c r="F31"/>
  <c r="F27"/>
  <c r="F21"/>
  <c r="F17"/>
  <c r="F15"/>
  <c r="F11"/>
  <c r="F9"/>
  <c r="F5"/>
  <c r="N74"/>
  <c r="N86"/>
  <c r="N97"/>
  <c r="N98"/>
  <c r="N80" i="55"/>
  <c r="N88"/>
  <c r="N68"/>
  <c r="N98"/>
  <c r="N5" i="63"/>
  <c r="N5" i="55"/>
  <c r="N6" i="63"/>
  <c r="N75" i="62"/>
  <c r="N79"/>
  <c r="N83"/>
  <c r="N87"/>
  <c r="N91"/>
  <c r="N96"/>
  <c r="F97" i="63"/>
  <c r="F95"/>
  <c r="F93"/>
  <c r="F91"/>
  <c r="F81"/>
  <c r="F75"/>
  <c r="F73"/>
  <c r="F70"/>
  <c r="F67"/>
  <c r="F63"/>
  <c r="C99"/>
  <c r="B99"/>
  <c r="F54" i="62"/>
  <c r="F35"/>
  <c r="F34"/>
  <c r="F25"/>
  <c r="F23"/>
  <c r="F11"/>
  <c r="F51" i="61"/>
  <c r="F41"/>
  <c r="F15"/>
  <c r="B99"/>
  <c r="F89" i="56"/>
  <c r="F75"/>
  <c r="F39"/>
  <c r="F27"/>
  <c r="F21"/>
  <c r="F15"/>
  <c r="F7"/>
  <c r="B99"/>
  <c r="F5"/>
  <c r="F49" i="55"/>
  <c r="F39"/>
  <c r="F31"/>
  <c r="F89" i="58"/>
  <c r="F85"/>
  <c r="F55"/>
  <c r="F53"/>
  <c r="F33"/>
  <c r="B99"/>
  <c r="F39"/>
  <c r="F92" i="57"/>
  <c r="F89"/>
  <c r="F64"/>
  <c r="F57"/>
  <c r="F31"/>
  <c r="F27"/>
  <c r="F25"/>
  <c r="F7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M10" i="65"/>
  <c r="D10" i="55" s="1"/>
  <c r="G10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O30" s="1"/>
  <c r="N38"/>
  <c r="N42"/>
  <c r="N46"/>
  <c r="N54"/>
  <c r="O54" s="1"/>
  <c r="N58"/>
  <c r="N62"/>
  <c r="N66"/>
  <c r="O66" s="1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G3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O17" s="1"/>
  <c r="N26"/>
  <c r="N30"/>
  <c r="N31"/>
  <c r="N33"/>
  <c r="N42"/>
  <c r="N46"/>
  <c r="N47"/>
  <c r="N49"/>
  <c r="N58"/>
  <c r="N62"/>
  <c r="N63"/>
  <c r="O63" s="1"/>
  <c r="N66"/>
  <c r="N67"/>
  <c r="N70"/>
  <c r="N71"/>
  <c r="N74"/>
  <c r="O74" s="1"/>
  <c r="N75"/>
  <c r="N78"/>
  <c r="N79"/>
  <c r="N82"/>
  <c r="O82" s="1"/>
  <c r="N83"/>
  <c r="N86"/>
  <c r="N87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11"/>
  <c r="V56"/>
  <c r="V32"/>
  <c r="O32"/>
  <c r="V40"/>
  <c r="V47"/>
  <c r="V59"/>
  <c r="V16"/>
  <c r="V24"/>
  <c r="V43"/>
  <c r="O43"/>
  <c r="V87"/>
  <c r="V98"/>
  <c r="O98"/>
  <c r="V19" i="56"/>
  <c r="O19"/>
  <c r="V24"/>
  <c r="V26"/>
  <c r="V35"/>
  <c r="O35"/>
  <c r="V40"/>
  <c r="V42"/>
  <c r="O42"/>
  <c r="V51"/>
  <c r="O51"/>
  <c r="N8" i="55"/>
  <c r="F9"/>
  <c r="I99"/>
  <c r="M99"/>
  <c r="N12"/>
  <c r="O12" s="1"/>
  <c r="F13"/>
  <c r="V22"/>
  <c r="G26"/>
  <c r="N28"/>
  <c r="O28" s="1"/>
  <c r="F29"/>
  <c r="G42"/>
  <c r="N44"/>
  <c r="O44" s="1"/>
  <c r="F45"/>
  <c r="V54"/>
  <c r="G58"/>
  <c r="N60"/>
  <c r="O60" s="1"/>
  <c r="F61"/>
  <c r="O64"/>
  <c r="O72"/>
  <c r="O80"/>
  <c r="O29" i="56"/>
  <c r="V3" i="55"/>
  <c r="V66"/>
  <c r="O66"/>
  <c r="V74"/>
  <c r="V82"/>
  <c r="V94"/>
  <c r="O94"/>
  <c r="V15" i="56"/>
  <c r="O15"/>
  <c r="V22"/>
  <c r="O22"/>
  <c r="V31"/>
  <c r="V36"/>
  <c r="O38"/>
  <c r="V52"/>
  <c r="V54"/>
  <c r="V62"/>
  <c r="V70"/>
  <c r="V75"/>
  <c r="O78"/>
  <c r="V86"/>
  <c r="V94"/>
  <c r="O4" i="57"/>
  <c r="V68"/>
  <c r="V12" i="55"/>
  <c r="V17"/>
  <c r="V28"/>
  <c r="V44"/>
  <c r="V60"/>
  <c r="V90"/>
  <c r="V11" i="56"/>
  <c r="O11"/>
  <c r="V18"/>
  <c r="V27"/>
  <c r="O27"/>
  <c r="O32"/>
  <c r="V32"/>
  <c r="V34"/>
  <c r="V43"/>
  <c r="O43"/>
  <c r="V48"/>
  <c r="O50"/>
  <c r="B99" i="55"/>
  <c r="F3"/>
  <c r="K99"/>
  <c r="F5"/>
  <c r="O19"/>
  <c r="N20"/>
  <c r="F21"/>
  <c r="N36"/>
  <c r="O36" s="1"/>
  <c r="F37"/>
  <c r="G50"/>
  <c r="N52"/>
  <c r="O52" s="1"/>
  <c r="F53"/>
  <c r="O68"/>
  <c r="O76"/>
  <c r="O37" i="56"/>
  <c r="O77"/>
  <c r="V70" i="55"/>
  <c r="V78"/>
  <c r="V86"/>
  <c r="V91"/>
  <c r="V14" i="56"/>
  <c r="O14"/>
  <c r="V23"/>
  <c r="V28"/>
  <c r="O39"/>
  <c r="V44"/>
  <c r="V46"/>
  <c r="O46"/>
  <c r="V58"/>
  <c r="O58"/>
  <c r="V63"/>
  <c r="V66"/>
  <c r="O74"/>
  <c r="V79"/>
  <c r="V82"/>
  <c r="V90"/>
  <c r="V95"/>
  <c r="V98"/>
  <c r="J99" i="55"/>
  <c r="G6"/>
  <c r="N24"/>
  <c r="O24" s="1"/>
  <c r="N40"/>
  <c r="O40" s="1"/>
  <c r="N56"/>
  <c r="O56" s="1"/>
  <c r="V25" i="58"/>
  <c r="V63" i="55"/>
  <c r="V67"/>
  <c r="V71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6"/>
  <c r="V82"/>
  <c r="V98"/>
  <c r="V64" i="55"/>
  <c r="V68"/>
  <c r="V72"/>
  <c r="V76"/>
  <c r="V80"/>
  <c r="F3" i="56"/>
  <c r="V13"/>
  <c r="V29"/>
  <c r="V45"/>
  <c r="V61"/>
  <c r="V81"/>
  <c r="V97"/>
  <c r="N3" i="57"/>
  <c r="V30" i="58"/>
  <c r="V62"/>
  <c r="V65"/>
  <c r="N3" i="56"/>
  <c r="G88" i="57"/>
  <c r="N90"/>
  <c r="F91"/>
  <c r="K99" i="58"/>
  <c r="U99"/>
  <c r="F9"/>
  <c r="F17"/>
  <c r="V93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86" i="55" l="1"/>
  <c r="O78"/>
  <c r="O70"/>
  <c r="O46"/>
  <c r="O30"/>
  <c r="O66" i="58"/>
  <c r="O16" i="55"/>
  <c r="O42" i="58"/>
  <c r="O93"/>
  <c r="O53"/>
  <c r="O45"/>
  <c r="O29"/>
  <c r="V69" i="56"/>
  <c r="V49"/>
  <c r="V33"/>
  <c r="V17"/>
  <c r="O53"/>
  <c r="O20" i="55"/>
  <c r="O65" i="56"/>
  <c r="O95"/>
  <c r="O79"/>
  <c r="O71"/>
  <c r="O3" i="55"/>
  <c r="O45" i="56"/>
  <c r="O13"/>
  <c r="V5"/>
  <c r="O56" i="57"/>
  <c r="O17" i="58"/>
  <c r="O30"/>
  <c r="O81"/>
  <c r="O93" i="56"/>
  <c r="O85"/>
  <c r="O57"/>
  <c r="O25"/>
  <c r="O6" i="58"/>
  <c r="V21" i="56"/>
  <c r="O74" i="58"/>
  <c r="O26"/>
  <c r="O77"/>
  <c r="O61"/>
  <c r="O37"/>
  <c r="O21"/>
  <c r="O97"/>
  <c r="O25"/>
  <c r="O11" i="57"/>
  <c r="O62" i="56"/>
  <c r="O10"/>
  <c r="O6"/>
  <c r="O87" i="55"/>
  <c r="O71"/>
  <c r="O4"/>
  <c r="F99" i="63"/>
  <c r="O75" i="56"/>
  <c r="O67"/>
  <c r="O63"/>
  <c r="O59"/>
  <c r="O55"/>
  <c r="V47"/>
  <c r="V7"/>
  <c r="O91"/>
  <c r="O87"/>
  <c r="O83"/>
  <c r="G75" i="55"/>
  <c r="V75" s="1"/>
  <c r="G51"/>
  <c r="V48"/>
  <c r="G35"/>
  <c r="G13"/>
  <c r="G9"/>
  <c r="V9" s="1"/>
  <c r="G8" i="56"/>
  <c r="V8" s="1"/>
  <c r="V6"/>
  <c r="E99"/>
  <c r="G4"/>
  <c r="V4" s="1"/>
  <c r="O98"/>
  <c r="O94"/>
  <c r="O90"/>
  <c r="V10"/>
  <c r="F99"/>
  <c r="G96" i="55"/>
  <c r="G92"/>
  <c r="G88"/>
  <c r="G84"/>
  <c r="G38"/>
  <c r="V38" s="1"/>
  <c r="E99"/>
  <c r="G34"/>
  <c r="V34" s="1"/>
  <c r="G23"/>
  <c r="V23" s="1"/>
  <c r="G7"/>
  <c r="V4"/>
  <c r="O95"/>
  <c r="O62"/>
  <c r="D99"/>
  <c r="O41" i="58"/>
  <c r="V37"/>
  <c r="G25" i="57"/>
  <c r="V25" s="1"/>
  <c r="O44"/>
  <c r="G91" i="58"/>
  <c r="V77"/>
  <c r="G75"/>
  <c r="V61"/>
  <c r="G59"/>
  <c r="O59" s="1"/>
  <c r="G43"/>
  <c r="V43" s="1"/>
  <c r="G27"/>
  <c r="O22"/>
  <c r="E99"/>
  <c r="G11"/>
  <c r="V11" s="1"/>
  <c r="V74"/>
  <c r="O57"/>
  <c r="V26"/>
  <c r="D99"/>
  <c r="G70" i="57"/>
  <c r="V70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O6" i="55"/>
  <c r="V6"/>
  <c r="V26"/>
  <c r="O26"/>
  <c r="O43" i="58" l="1"/>
  <c r="O9" i="57"/>
  <c r="O9" i="55"/>
  <c r="O4" i="56"/>
  <c r="O12"/>
  <c r="O8"/>
  <c r="O75" i="55"/>
  <c r="V51"/>
  <c r="O51"/>
  <c r="V35"/>
  <c r="O35"/>
  <c r="O13"/>
  <c r="V13"/>
  <c r="O34"/>
  <c r="O96"/>
  <c r="V96"/>
  <c r="O92"/>
  <c r="V92"/>
  <c r="O88"/>
  <c r="V88"/>
  <c r="V84"/>
  <c r="O84"/>
  <c r="O49"/>
  <c r="O38"/>
  <c r="O23"/>
  <c r="V7"/>
  <c r="O7"/>
  <c r="O70" i="57"/>
  <c r="O61"/>
  <c r="O25"/>
  <c r="O91" i="58"/>
  <c r="V91"/>
  <c r="V75"/>
  <c r="O75"/>
  <c r="V59"/>
  <c r="O27"/>
  <c r="V27"/>
  <c r="O11"/>
  <c r="O56"/>
  <c r="O21" i="57"/>
  <c r="O77"/>
  <c r="V53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BY85" i="54" l="1"/>
  <c r="CG47"/>
  <c r="CG95"/>
  <c r="BY7"/>
  <c r="CM7"/>
  <c r="DA7"/>
  <c r="CO93"/>
  <c r="CM95"/>
  <c r="CT95"/>
  <c r="DA95"/>
  <c r="DC15"/>
  <c r="DB95"/>
  <c r="DB67"/>
  <c r="DB42"/>
  <c r="DB37"/>
  <c r="DB33"/>
  <c r="DB29"/>
  <c r="BT28"/>
  <c r="DJ28" s="1"/>
  <c r="F28" i="40" s="1"/>
  <c r="DB25" i="54"/>
  <c r="BT8"/>
  <c r="BR99"/>
  <c r="BT96"/>
  <c r="BT32"/>
  <c r="BT24"/>
  <c r="CZ97"/>
  <c r="CZ6"/>
  <c r="BM96"/>
  <c r="BM62"/>
  <c r="BM42"/>
  <c r="BM40"/>
  <c r="BM16"/>
  <c r="BM4"/>
  <c r="BF56"/>
  <c r="DH56" s="1"/>
  <c r="D56" i="40" s="1"/>
  <c r="BF96" i="54"/>
  <c r="DH96" s="1"/>
  <c r="D96" i="40" s="1"/>
  <c r="BF42" i="54"/>
  <c r="BF32"/>
  <c r="BF28"/>
  <c r="BF24"/>
  <c r="BF16"/>
  <c r="BF14"/>
  <c r="DH14" s="1"/>
  <c r="D14" i="40" s="1"/>
  <c r="AY96" i="54"/>
  <c r="AY93"/>
  <c r="AY70"/>
  <c r="DG70" s="1"/>
  <c r="AY67"/>
  <c r="AY24"/>
  <c r="AR96"/>
  <c r="DF96" s="1"/>
  <c r="B96" i="40" s="1"/>
  <c r="DI96" i="54"/>
  <c r="E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BF52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H91" s="1"/>
  <c r="D91" i="40" s="1"/>
  <c r="DJ91" i="54"/>
  <c r="F91" i="40" s="1"/>
  <c r="BF92" i="54"/>
  <c r="BF97"/>
  <c r="DI5"/>
  <c r="E5" i="40" s="1"/>
  <c r="BF17" i="54"/>
  <c r="DH17" s="1"/>
  <c r="D17" i="40" s="1"/>
  <c r="BF30" i="54"/>
  <c r="BF49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AY4"/>
  <c r="DG4" s="1"/>
  <c r="C4" i="40" s="1"/>
  <c r="AY6" i="54"/>
  <c r="AY8"/>
  <c r="AY9"/>
  <c r="DG9" s="1"/>
  <c r="C9" i="40" s="1"/>
  <c r="AY15" i="54"/>
  <c r="DG15" s="1"/>
  <c r="C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H32"/>
  <c r="D32" i="40" s="1"/>
  <c r="AY40" i="54"/>
  <c r="DH40"/>
  <c r="D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AY22"/>
  <c r="DG22" s="1"/>
  <c r="C22" i="40" s="1"/>
  <c r="AY25" i="54"/>
  <c r="DG25" s="1"/>
  <c r="C25" i="40" s="1"/>
  <c r="DJ25" i="54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H8" i="54"/>
  <c r="D8" i="40" s="1"/>
  <c r="DJ8" i="54"/>
  <c r="F8" i="40" s="1"/>
  <c r="DI9" i="54"/>
  <c r="E9" i="40" s="1"/>
  <c r="AR17" i="54"/>
  <c r="DF17" s="1"/>
  <c r="B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H90" i="54"/>
  <c r="D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77" i="54" l="1"/>
  <c r="DD87"/>
  <c r="DD53"/>
  <c r="DD45"/>
  <c r="DD42"/>
  <c r="DD29"/>
  <c r="DD81"/>
  <c r="DD71"/>
  <c r="DD55"/>
  <c r="DD33"/>
  <c r="DD70"/>
  <c r="DD62"/>
  <c r="DD13"/>
  <c r="CW46"/>
  <c r="CW8"/>
  <c r="CW15"/>
  <c r="CP34"/>
  <c r="CP14"/>
  <c r="CP44"/>
  <c r="CP87"/>
  <c r="CP83"/>
  <c r="CP30"/>
  <c r="CI7"/>
  <c r="CI34"/>
  <c r="CI26"/>
  <c r="CI17"/>
  <c r="DK6"/>
  <c r="CB61"/>
  <c r="CB10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G3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7"/>
  <c r="M24" i="28"/>
  <c r="M24" i="27"/>
  <c r="M24" i="24"/>
  <c r="M24" i="29"/>
  <c r="M20"/>
  <c r="M12" i="24"/>
  <c r="M12" i="29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i="29" l="1"/>
  <c r="F99" i="40"/>
  <c r="G34"/>
  <c r="AE99" i="28"/>
  <c r="C99" i="40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C43"/>
  <c r="AC47"/>
  <c r="AD47" s="1"/>
  <c r="AC51"/>
  <c r="AD51" s="1"/>
  <c r="AC55"/>
  <c r="AD55" s="1"/>
  <c r="AC59"/>
  <c r="AD59" s="1"/>
  <c r="AC63"/>
  <c r="AC67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39"/>
  <c r="AD43"/>
  <c r="AD63"/>
  <c r="AD67"/>
  <c r="AD87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AC88" i="29" l="1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<sst xmlns="http://schemas.openxmlformats.org/spreadsheetml/2006/main" count="8045" uniqueCount="540">
  <si>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</si>
  <si>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</si>
  <si>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</si>
  <si>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</si>
  <si>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</si>
  <si>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</si>
  <si>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</si>
  <si>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</si>
  <si>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</si>
  <si>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</si>
  <si>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</si>
  <si>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</si>
  <si>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</si>
  <si>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</si>
  <si>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</si>
  <si>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</si>
  <si>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</si>
  <si>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</si>
  <si>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</si>
  <si>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</si>
  <si>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</si>
  <si>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</si>
  <si>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</si>
  <si>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</si>
  <si>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</si>
  <si>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</si>
  <si>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</si>
  <si>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</si>
  <si>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</si>
  <si>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</si>
  <si>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</si>
  <si>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</si>
  <si>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</si>
  <si>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</si>
  <si>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</si>
  <si>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</si>
  <si>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</si>
  <si>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</si>
  <si>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</si>
  <si>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</si>
  <si>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</si>
  <si>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</si>
  <si>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</si>
  <si>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</si>
  <si>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</si>
  <si>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</si>
  <si>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</si>
  <si>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</si>
  <si>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</si>
  <si>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</si>
  <si>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</si>
  <si>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</si>
  <si>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</si>
  <si>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</si>
  <si>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</si>
  <si>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</si>
  <si>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</si>
  <si>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</si>
  <si>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</si>
  <si>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</si>
  <si>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</si>
  <si>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</si>
  <si>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</si>
  <si>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</si>
  <si>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</si>
  <si>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</si>
  <si>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</si>
  <si>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</si>
  <si>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</si>
  <si>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</si>
  <si>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</si>
  <si>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</si>
  <si>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</si>
  <si>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</si>
  <si>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</si>
  <si>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</si>
  <si>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</si>
  <si>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</si>
  <si>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</si>
  <si>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</si>
  <si>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</si>
  <si>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</si>
  <si>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</si>
  <si>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</si>
  <si>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</si>
  <si>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</si>
  <si>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</si>
  <si>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</si>
  <si>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</si>
  <si>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</si>
  <si>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</si>
  <si>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</si>
  <si>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</si>
  <si>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</si>
  <si>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</si>
  <si>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</si>
  <si>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</si>
  <si>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</si>
  <si>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</si>
  <si>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</si>
  <si>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</si>
  <si>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</si>
  <si>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</si>
  <si>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</si>
  <si>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</si>
  <si>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</si>
  <si>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</si>
  <si>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</si>
  <si>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</si>
  <si>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</si>
  <si>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</si>
  <si>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</si>
  <si>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</si>
  <si>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</si>
  <si>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</si>
  <si>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</si>
  <si>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</si>
  <si>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</si>
  <si>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</si>
  <si>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</si>
  <si>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</si>
  <si>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</si>
  <si>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</si>
  <si>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</si>
  <si>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</si>
  <si>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</si>
  <si>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</si>
  <si>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</si>
  <si>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</si>
  <si>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</si>
  <si>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</si>
  <si>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</si>
  <si>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</si>
  <si>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</si>
  <si>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</si>
  <si>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</si>
  <si>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</si>
  <si>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</si>
  <si>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</si>
  <si>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</si>
  <si>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</si>
  <si>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</si>
  <si>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</si>
  <si>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</si>
  <si>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</si>
  <si>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</si>
  <si>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</si>
  <si>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</si>
  <si>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</si>
  <si>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</si>
  <si>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</si>
  <si>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</si>
  <si>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</si>
  <si>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</si>
  <si>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</si>
  <si>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</si>
  <si>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</si>
  <si>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</si>
  <si>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</si>
  <si>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</si>
  <si>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</si>
  <si>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</si>
  <si>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</si>
  <si>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</si>
  <si>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</si>
  <si>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</si>
  <si>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</si>
  <si>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</si>
  <si>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</si>
  <si>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</si>
  <si>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</si>
  <si>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</si>
  <si>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</si>
  <si>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</si>
  <si>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</si>
  <si>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</si>
  <si>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</si>
  <si>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</si>
  <si>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</si>
  <si>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</si>
  <si>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</si>
  <si>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</si>
  <si>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</si>
  <si>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</si>
  <si>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</si>
  <si>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</si>
  <si>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</si>
  <si>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</si>
  <si>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</si>
  <si>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</si>
  <si>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</si>
  <si>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</si>
  <si>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</si>
  <si>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</si>
  <si>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</si>
  <si>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</si>
  <si>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</si>
  <si>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</si>
  <si>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</si>
  <si>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</si>
  <si>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</si>
  <si>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</si>
  <si>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</si>
  <si>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</si>
  <si>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</si>
  <si>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</si>
  <si>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</si>
  <si>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</si>
  <si>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</si>
  <si>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</si>
  <si>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</si>
  <si>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</si>
  <si>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</si>
  <si>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</si>
  <si>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</si>
  <si>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</si>
  <si>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</si>
  <si>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</si>
  <si>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</si>
  <si>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</si>
  <si>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</si>
  <si>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</si>
  <si>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</si>
  <si>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</si>
  <si>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</si>
  <si>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</si>
  <si>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</si>
  <si>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</si>
  <si>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</si>
  <si>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</si>
  <si>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</si>
  <si>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</si>
  <si>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</si>
  <si>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</si>
  <si>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</si>
  <si>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</si>
  <si>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</si>
  <si>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</si>
  <si>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</si>
  <si>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</si>
  <si>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</si>
  <si>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</si>
  <si>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</si>
  <si>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</si>
  <si>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</si>
  <si>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</si>
  <si>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</si>
  <si>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</si>
  <si>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</si>
  <si>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</si>
  <si>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</si>
  <si>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</si>
  <si>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</si>
  <si>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</si>
  <si>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</si>
  <si>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</si>
  <si>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</si>
  <si>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</si>
  <si>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</si>
  <si>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</si>
  <si>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</si>
  <si>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</si>
  <si>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</si>
  <si>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</si>
  <si>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</si>
  <si>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</si>
  <si>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</si>
  <si>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</si>
  <si>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</si>
  <si>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</si>
  <si>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</si>
  <si>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</si>
  <si>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</si>
  <si>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</si>
  <si>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</si>
  <si>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</si>
  <si>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</si>
  <si>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</si>
  <si>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</si>
  <si>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</si>
  <si>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</si>
  <si>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</si>
  <si>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</si>
  <si>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</si>
  <si>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</si>
  <si>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</si>
  <si>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</si>
  <si>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</si>
  <si>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</si>
  <si>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</si>
  <si>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</si>
  <si>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</si>
  <si>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</si>
  <si>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</si>
  <si>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</si>
  <si>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</si>
  <si>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</si>
  <si>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</si>
  <si>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</si>
  <si>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</si>
  <si>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</si>
  <si>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</si>
  <si>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</si>
  <si>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</si>
  <si>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</si>
  <si>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</si>
  <si>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</si>
  <si>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</si>
  <si>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</si>
  <si>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</si>
  <si>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</si>
  <si>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</si>
  <si>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</si>
  <si>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</si>
  <si>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</si>
  <si>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</si>
  <si>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</si>
  <si>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</si>
  <si>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</si>
  <si>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</si>
  <si>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</si>
  <si>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</si>
  <si>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</si>
  <si>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</si>
  <si>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</si>
  <si>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</si>
  <si>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</si>
  <si>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</si>
  <si>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</si>
  <si>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</si>
  <si>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</si>
  <si>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</si>
  <si>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</si>
  <si>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</si>
  <si>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</si>
  <si>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</si>
  <si>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</si>
  <si>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</si>
  <si>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</si>
  <si>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</si>
  <si>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</si>
  <si>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</si>
  <si>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</si>
  <si>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</si>
  <si>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</si>
  <si>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</si>
  <si>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</si>
  <si>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</si>
  <si>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</si>
  <si>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</si>
  <si>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</si>
  <si>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</si>
  <si>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</si>
  <si>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</si>
  <si>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</si>
  <si>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</si>
  <si>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</si>
  <si>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</si>
  <si>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</si>
  <si>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</si>
  <si>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</si>
  <si>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</si>
  <si>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</si>
  <si>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</si>
  <si>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</si>
  <si>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</si>
  <si>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</si>
  <si>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</si>
  <si>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</si>
  <si>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</si>
  <si>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</si>
  <si>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</si>
  <si>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</si>
  <si>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</si>
  <si>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</si>
  <si>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</si>
  <si>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</si>
  <si>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</si>
  <si>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</si>
  <si>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</si>
  <si>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</si>
  <si>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</si>
  <si>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</si>
  <si>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</si>
  <si>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</si>
  <si>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</si>
  <si>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</si>
  <si>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</si>
  <si>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</si>
  <si>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</si>
  <si>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</si>
  <si>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</si>
  <si>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</si>
  <si>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</si>
  <si>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</si>
  <si>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</si>
  <si>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</si>
  <si>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</si>
  <si>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</si>
  <si>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</si>
  <si>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</si>
  <si>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</si>
  <si>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</si>
  <si>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</si>
  <si>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</si>
  <si>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</si>
  <si>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</si>
  <si>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</si>
  <si>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</si>
  <si>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</si>
  <si>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</si>
  <si>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</si>
  <si>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</si>
  <si>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</si>
  <si>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</si>
  <si>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</si>
  <si>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</si>
  <si>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</si>
  <si>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</si>
  <si>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</si>
  <si>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</si>
  <si>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</si>
  <si>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</si>
  <si>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</si>
  <si>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</si>
  <si>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</si>
  <si>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</si>
  <si>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</si>
  <si>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</si>
  <si>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</si>
  <si>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</si>
  <si>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</si>
  <si>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</si>
  <si>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</si>
  <si>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</si>
  <si>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</si>
  <si>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</si>
  <si>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</si>
  <si>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</si>
  <si>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</si>
  <si>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</si>
  <si>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</si>
  <si>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</si>
  <si>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</si>
  <si>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</si>
  <si>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</si>
  <si>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</si>
  <si>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</si>
  <si>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</si>
  <si>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</si>
  <si>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</si>
  <si>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</si>
  <si>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64IS2022/08/20</t>
  </si>
  <si>
    <t>BRBCL(ER-33)</t>
  </si>
  <si>
    <t>FSTPP I &amp; II(ER-33)</t>
  </si>
  <si>
    <t>KGSU1AND2(SR-30)</t>
  </si>
  <si>
    <t>KGSU3AND4(SR-30)</t>
  </si>
  <si>
    <t>KHSTPP-II(ER-33)</t>
  </si>
  <si>
    <t>KKNP(SR-30)</t>
  </si>
  <si>
    <t>KUDGI(SR-30)</t>
  </si>
  <si>
    <t>MAPS(SR-30)</t>
  </si>
  <si>
    <t>NLCEXP(SR-30)</t>
  </si>
  <si>
    <t>NLCIIST1(SR-30)</t>
  </si>
  <si>
    <t>NLCIIST2(SR-30)</t>
  </si>
  <si>
    <t>NLCTS2EXP(SR-30)</t>
  </si>
  <si>
    <t>NNTPP(SR-30)</t>
  </si>
  <si>
    <t>NTPL(SR-30)</t>
  </si>
  <si>
    <t>RSTPSU1TO6(SR-30)</t>
  </si>
  <si>
    <t>RSTPSU7(SR-30)</t>
  </si>
  <si>
    <t>SASAN(WR-28)</t>
  </si>
  <si>
    <t>SIMHST2(SR-30)</t>
  </si>
  <si>
    <t>TALA(ER-33)</t>
  </si>
  <si>
    <t>TALST2(SR-30)</t>
  </si>
  <si>
    <t>VALLURNTECL(SR-30)</t>
  </si>
  <si>
    <t xml:space="preserve">0-08-2022 </t>
  </si>
  <si>
    <t>ADHPL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</si>
  <si>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</si>
  <si>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</si>
  <si>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</si>
  <si>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</si>
  <si>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</si>
  <si>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</si>
  <si>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</si>
  <si>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</si>
  <si>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</si>
  <si>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</si>
  <si>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</si>
  <si>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</si>
  <si>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</si>
  <si>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</si>
  <si>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</si>
  <si>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</si>
  <si>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</si>
  <si>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</si>
  <si>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</si>
  <si>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</si>
  <si>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</si>
  <si>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</si>
  <si>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</si>
  <si>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TS1PL_BKN</t>
  </si>
  <si>
    <t>ANTA_CRF(NR-64)</t>
  </si>
  <si>
    <t>ANTA_GF(NR-64)</t>
  </si>
  <si>
    <t>ANTA_LF(NR-64)</t>
  </si>
  <si>
    <t>ANTA_RF(NR-64)</t>
  </si>
  <si>
    <t>AURY_CRF(NR-64)</t>
  </si>
  <si>
    <t>AURY_GF(NR-64)</t>
  </si>
  <si>
    <t>AURY_LF(NR-64)</t>
  </si>
  <si>
    <t>AURY_RF(NR-64)</t>
  </si>
  <si>
    <t>BSIUL(NR-64)</t>
  </si>
  <si>
    <t>CHAMERA1(NR-64)</t>
  </si>
  <si>
    <t>CHAMERA2(NR-64)</t>
  </si>
  <si>
    <t>CHAMERA3(NR-64)</t>
  </si>
  <si>
    <t>DADRI_CRF(NR-64)</t>
  </si>
  <si>
    <t>DADRI_GF(NR-64)</t>
  </si>
  <si>
    <t>DADRI_LF(NR-64)</t>
  </si>
  <si>
    <t>DADRI_RF(NR-64)</t>
  </si>
  <si>
    <t>DADRT2(NR-64)</t>
  </si>
  <si>
    <t>DHAULIGNGA(NR-64)</t>
  </si>
  <si>
    <t>DULHASTI(NR-64)</t>
  </si>
  <si>
    <t>JHAJJAR(NR-64)</t>
  </si>
  <si>
    <t>KOTESHWR(NR-64)</t>
  </si>
  <si>
    <t>NAPP(NR-64)</t>
  </si>
  <si>
    <t>NJPC(NR-64)</t>
  </si>
  <si>
    <t>PARBATI3(NR-64)</t>
  </si>
  <si>
    <t>RAPPB(NR-64)</t>
  </si>
  <si>
    <t>RAPPC(NR-64)</t>
  </si>
  <si>
    <t>RIHAND1(NR-64)</t>
  </si>
  <si>
    <t>RIHAND2(NR-64)</t>
  </si>
  <si>
    <t>RIHAND3(NR-64)</t>
  </si>
  <si>
    <t>SALAL(NR-64)</t>
  </si>
  <si>
    <t>SEWA2(NR-64)</t>
  </si>
  <si>
    <t>SINGRAULI(NR-64)</t>
  </si>
  <si>
    <t>SINGRAULI_HYDRO(NR-64)</t>
  </si>
  <si>
    <t>TANAKPUR(NR-64)</t>
  </si>
  <si>
    <t>TEHRI(NR-64)</t>
  </si>
  <si>
    <t>UNCHAHAR1(NR-64)</t>
  </si>
  <si>
    <t>UNCHAHAR2(NR-64)</t>
  </si>
  <si>
    <t>UNCHAHAR3(NR-64)</t>
  </si>
  <si>
    <t>UNCHAHAR4(NR-64)</t>
  </si>
  <si>
    <t>URI2(NR-64)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</si>
</sst>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41" xfId="0" applyFont="1" applyBorder="1" applyAlignment="1">
      <alignment vertical="top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33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33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33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33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32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32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32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32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32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33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33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33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33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33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33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33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33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33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33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33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32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32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32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32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32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32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32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32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32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298.99400000000003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298.42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298.42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298.42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298.42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298.42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298.42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289.7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289.7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289.7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289.7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289.7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289.7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290.94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290.94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292.20999999999998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292.20999999999998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292.20999999999998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289.7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289.7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289.7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289.7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8" thickBot="1">
      <c r="A1" s="205">
        <v>562.92999999999995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44793</v>
      </c>
      <c r="Z3" s="37">
        <f>S3</f>
        <v>44793</v>
      </c>
      <c r="AE3" s="36"/>
      <c r="AH3" s="38">
        <f>AV4</f>
        <v>44793</v>
      </c>
    </row>
    <row r="4" spans="1:48" ht="15.75" thickBot="1">
      <c r="A4" s="37">
        <f>frq!A1</f>
        <v>44793</v>
      </c>
      <c r="L4" s="37">
        <f>frq!A1</f>
        <v>44793</v>
      </c>
      <c r="P4" s="37">
        <f>frq!A1</f>
        <v>44793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7.4748500000000009E-2</v>
      </c>
      <c r="H6" s="54">
        <f>(BAWANA!U3+BAWANA!V3)/4000</f>
        <v>0</v>
      </c>
      <c r="I6" s="54"/>
      <c r="J6" s="54">
        <f>G6+H6+I6</f>
        <v>7.4748500000000009E-2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7.4605000000000005E-2</v>
      </c>
      <c r="H17" s="54">
        <f>(BAWANA!U14+BAWANA!V14)/4000</f>
        <v>0</v>
      </c>
      <c r="I17" s="54"/>
      <c r="J17" s="54">
        <f t="shared" si="3"/>
        <v>7.4605000000000005E-2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7.4605000000000005E-2</v>
      </c>
      <c r="H18" s="54">
        <f>(BAWANA!U15+BAWANA!V15)/4000</f>
        <v>0</v>
      </c>
      <c r="I18" s="54"/>
      <c r="J18" s="54">
        <f t="shared" si="3"/>
        <v>7.4605000000000005E-2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7.4605000000000005E-2</v>
      </c>
      <c r="H19" s="54">
        <f>(BAWANA!U16+BAWANA!V16)/4000</f>
        <v>0</v>
      </c>
      <c r="I19" s="54"/>
      <c r="J19" s="54">
        <f t="shared" si="3"/>
        <v>7.4605000000000005E-2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7.4605000000000005E-2</v>
      </c>
      <c r="H20" s="54">
        <f>(BAWANA!U17+BAWANA!V17)/4000</f>
        <v>0</v>
      </c>
      <c r="I20" s="54"/>
      <c r="J20" s="54">
        <f t="shared" si="3"/>
        <v>7.4605000000000005E-2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7.4605000000000005E-2</v>
      </c>
      <c r="H21" s="54">
        <f>(BAWANA!U18+BAWANA!V18)/4000</f>
        <v>0</v>
      </c>
      <c r="I21" s="54"/>
      <c r="J21" s="54">
        <f t="shared" si="3"/>
        <v>7.4605000000000005E-2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7.4605000000000005E-2</v>
      </c>
      <c r="H33" s="54">
        <f>(BAWANA!U30+BAWANA!V30)/4000</f>
        <v>0</v>
      </c>
      <c r="I33" s="54"/>
      <c r="J33" s="54">
        <f t="shared" si="3"/>
        <v>7.4605000000000005E-2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7.2425000000000003E-2</v>
      </c>
      <c r="H50" s="54">
        <f>(BAWANA!U47+BAWANA!V47)/4000</f>
        <v>0</v>
      </c>
      <c r="I50" s="54"/>
      <c r="J50" s="54">
        <f t="shared" si="3"/>
        <v>7.2425000000000003E-2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7.2425000000000003E-2</v>
      </c>
      <c r="H51" s="54">
        <f>(BAWANA!U48+BAWANA!V48)/4000</f>
        <v>0</v>
      </c>
      <c r="I51" s="54"/>
      <c r="J51" s="54">
        <f t="shared" si="3"/>
        <v>7.2425000000000003E-2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7.2425000000000003E-2</v>
      </c>
      <c r="H52" s="54">
        <f>(BAWANA!U49+BAWANA!V49)/4000</f>
        <v>0</v>
      </c>
      <c r="I52" s="54"/>
      <c r="J52" s="54">
        <f t="shared" si="3"/>
        <v>7.2425000000000003E-2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7.2425000000000003E-2</v>
      </c>
      <c r="H53" s="54">
        <f>(BAWANA!U50+BAWANA!V50)/4000</f>
        <v>0</v>
      </c>
      <c r="I53" s="54"/>
      <c r="J53" s="54">
        <f t="shared" si="3"/>
        <v>7.2425000000000003E-2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7.2425000000000003E-2</v>
      </c>
      <c r="H54" s="54">
        <f>(BAWANA!U51+BAWANA!V51)/4000</f>
        <v>0</v>
      </c>
      <c r="I54" s="54"/>
      <c r="J54" s="54">
        <f t="shared" si="3"/>
        <v>7.2425000000000003E-2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7.2425000000000003E-2</v>
      </c>
      <c r="H55" s="54">
        <f>(BAWANA!U52+BAWANA!V52)/4000</f>
        <v>0</v>
      </c>
      <c r="I55" s="54"/>
      <c r="J55" s="54">
        <f t="shared" si="3"/>
        <v>7.2425000000000003E-2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7.2734999999999994E-2</v>
      </c>
      <c r="H56" s="54">
        <f>(BAWANA!U53+BAWANA!V53)/4000</f>
        <v>0</v>
      </c>
      <c r="I56" s="54"/>
      <c r="J56" s="54">
        <f t="shared" si="3"/>
        <v>7.2734999999999994E-2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7.2734999999999994E-2</v>
      </c>
      <c r="H57" s="54">
        <f>(BAWANA!U54+BAWANA!V54)/4000</f>
        <v>0</v>
      </c>
      <c r="I57" s="54"/>
      <c r="J57" s="54">
        <f t="shared" si="3"/>
        <v>7.2734999999999994E-2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7.3052499999999992E-2</v>
      </c>
      <c r="H63" s="54">
        <f>(BAWANA!U60+BAWANA!V60)/4000</f>
        <v>0</v>
      </c>
      <c r="I63" s="54"/>
      <c r="J63" s="54">
        <f t="shared" si="3"/>
        <v>7.3052499999999992E-2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7.3052499999999992E-2</v>
      </c>
      <c r="H64" s="54">
        <f>(BAWANA!U61+BAWANA!V61)/4000</f>
        <v>0</v>
      </c>
      <c r="I64" s="54"/>
      <c r="J64" s="54">
        <f t="shared" si="3"/>
        <v>7.3052499999999992E-2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7.3052499999999992E-2</v>
      </c>
      <c r="H65" s="54">
        <f>(BAWANA!U62+BAWANA!V62)/4000</f>
        <v>0</v>
      </c>
      <c r="I65" s="54"/>
      <c r="J65" s="54">
        <f t="shared" si="3"/>
        <v>7.3052499999999992E-2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7.2425000000000003E-2</v>
      </c>
      <c r="H72" s="54">
        <f>(BAWANA!U69+BAWANA!V69)/4000</f>
        <v>0</v>
      </c>
      <c r="I72" s="54"/>
      <c r="J72" s="54">
        <f t="shared" si="9"/>
        <v>7.2425000000000003E-2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7.2425000000000003E-2</v>
      </c>
      <c r="H73" s="54">
        <f>(BAWANA!U70+BAWANA!V70)/4000</f>
        <v>0</v>
      </c>
      <c r="I73" s="54"/>
      <c r="J73" s="54">
        <f t="shared" si="9"/>
        <v>7.2425000000000003E-2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7.2425000000000003E-2</v>
      </c>
      <c r="H74" s="54">
        <f>(BAWANA!U71+BAWANA!V71)/4000</f>
        <v>0</v>
      </c>
      <c r="I74" s="54"/>
      <c r="J74" s="54">
        <f t="shared" si="9"/>
        <v>7.2425000000000003E-2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7.2425000000000003E-2</v>
      </c>
      <c r="H75" s="54">
        <f>(BAWANA!U72+BAWANA!V72)/4000</f>
        <v>0</v>
      </c>
      <c r="I75" s="54"/>
      <c r="J75" s="54">
        <f t="shared" si="9"/>
        <v>7.2425000000000003E-2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7.3749999999999996E-2</v>
      </c>
      <c r="H80" s="54">
        <f>(BAWANA!U77+BAWANA!V77)/4000</f>
        <v>0</v>
      </c>
      <c r="I80" s="54"/>
      <c r="J80" s="54">
        <f t="shared" si="9"/>
        <v>7.3749999999999996E-2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7.3749999999999996E-2</v>
      </c>
      <c r="H81" s="54">
        <f>(BAWANA!U78+BAWANA!V78)/4000</f>
        <v>0</v>
      </c>
      <c r="I81" s="54"/>
      <c r="J81" s="54">
        <f t="shared" si="9"/>
        <v>7.3749999999999996E-2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6.9537560000000056</v>
      </c>
      <c r="H102" s="54">
        <f t="shared" si="14"/>
        <v>0</v>
      </c>
      <c r="I102" s="54"/>
      <c r="J102" s="54">
        <f t="shared" si="14"/>
        <v>6.9537560000000056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3.87</v>
      </c>
      <c r="M3" s="114">
        <v>2.3199999999999998</v>
      </c>
      <c r="N3" s="113">
        <v>-60</v>
      </c>
      <c r="O3" s="95">
        <v>0</v>
      </c>
      <c r="P3" s="95">
        <v>-190</v>
      </c>
      <c r="Q3" s="95">
        <v>0</v>
      </c>
      <c r="R3" s="95">
        <v>0</v>
      </c>
      <c r="S3" s="114">
        <v>0</v>
      </c>
      <c r="U3" s="115">
        <v>-250</v>
      </c>
      <c r="V3" s="116">
        <v>6.19</v>
      </c>
      <c r="W3">
        <v>-60</v>
      </c>
      <c r="X3">
        <v>0</v>
      </c>
      <c r="Y3">
        <v>3.87</v>
      </c>
      <c r="Z3">
        <v>2.3199999999999998</v>
      </c>
      <c r="AA3">
        <v>-190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3.87</v>
      </c>
      <c r="M4" s="116">
        <v>2.3199999999999998</v>
      </c>
      <c r="N4" s="115">
        <v>-57</v>
      </c>
      <c r="O4" s="88">
        <v>0</v>
      </c>
      <c r="P4" s="88">
        <v>-140</v>
      </c>
      <c r="Q4" s="88">
        <v>0</v>
      </c>
      <c r="R4" s="88">
        <v>0</v>
      </c>
      <c r="S4" s="116">
        <v>0</v>
      </c>
      <c r="U4" s="115">
        <v>-197</v>
      </c>
      <c r="V4" s="116">
        <v>6.19</v>
      </c>
      <c r="W4">
        <v>-57</v>
      </c>
      <c r="X4">
        <v>0</v>
      </c>
      <c r="Y4">
        <v>3.87</v>
      </c>
      <c r="Z4">
        <v>2.3199999999999998</v>
      </c>
      <c r="AA4">
        <v>-140</v>
      </c>
    </row>
    <row r="5" spans="1:27">
      <c r="G5" t="s">
        <v>47</v>
      </c>
      <c r="H5" s="115">
        <v>22.25</v>
      </c>
      <c r="I5" s="88">
        <v>0</v>
      </c>
      <c r="J5" s="88">
        <v>0</v>
      </c>
      <c r="K5" s="88">
        <v>0</v>
      </c>
      <c r="L5" s="88">
        <v>3.87</v>
      </c>
      <c r="M5" s="116">
        <v>2.3199999999999998</v>
      </c>
      <c r="N5" s="115">
        <v>0</v>
      </c>
      <c r="O5" s="88">
        <v>0</v>
      </c>
      <c r="P5" s="88">
        <v>-110</v>
      </c>
      <c r="Q5" s="88">
        <v>0</v>
      </c>
      <c r="R5" s="88">
        <v>0</v>
      </c>
      <c r="S5" s="116">
        <v>0</v>
      </c>
      <c r="U5" s="115">
        <v>-110</v>
      </c>
      <c r="V5" s="116">
        <v>28.44</v>
      </c>
      <c r="W5">
        <v>22.25</v>
      </c>
      <c r="X5">
        <v>0</v>
      </c>
      <c r="Y5">
        <v>3.87</v>
      </c>
      <c r="Z5">
        <v>2.3199999999999998</v>
      </c>
      <c r="AA5">
        <v>-110</v>
      </c>
    </row>
    <row r="6" spans="1:27">
      <c r="G6" t="s">
        <v>48</v>
      </c>
      <c r="H6" s="115">
        <v>18.38</v>
      </c>
      <c r="I6" s="88">
        <v>0</v>
      </c>
      <c r="J6" s="88">
        <v>0</v>
      </c>
      <c r="K6" s="88">
        <v>0</v>
      </c>
      <c r="L6" s="88">
        <v>3.87</v>
      </c>
      <c r="M6" s="116">
        <v>2.3199999999999998</v>
      </c>
      <c r="N6" s="115">
        <v>0</v>
      </c>
      <c r="O6" s="88">
        <v>0</v>
      </c>
      <c r="P6" s="88">
        <v>-110</v>
      </c>
      <c r="Q6" s="88">
        <v>0</v>
      </c>
      <c r="R6" s="88">
        <v>0</v>
      </c>
      <c r="S6" s="116">
        <v>0</v>
      </c>
      <c r="U6" s="115">
        <v>-110</v>
      </c>
      <c r="V6" s="116">
        <v>24.57</v>
      </c>
      <c r="W6">
        <v>18.38</v>
      </c>
      <c r="X6">
        <v>0</v>
      </c>
      <c r="Y6">
        <v>3.87</v>
      </c>
      <c r="Z6">
        <v>2.3199999999999998</v>
      </c>
      <c r="AA6">
        <v>-110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9.68</v>
      </c>
      <c r="M7" s="116">
        <v>2.3199999999999998</v>
      </c>
      <c r="N7" s="115">
        <v>-32</v>
      </c>
      <c r="O7" s="88">
        <v>0</v>
      </c>
      <c r="P7" s="88">
        <v>-150</v>
      </c>
      <c r="Q7" s="88">
        <v>0</v>
      </c>
      <c r="R7" s="88">
        <v>0</v>
      </c>
      <c r="S7" s="116">
        <v>0</v>
      </c>
      <c r="U7" s="115">
        <v>-182</v>
      </c>
      <c r="V7" s="116">
        <v>12</v>
      </c>
      <c r="W7">
        <v>-32</v>
      </c>
      <c r="X7">
        <v>0</v>
      </c>
      <c r="Y7">
        <v>9.68</v>
      </c>
      <c r="Z7">
        <v>2.3199999999999998</v>
      </c>
      <c r="AA7">
        <v>-150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1.94</v>
      </c>
      <c r="M8" s="116">
        <v>2.0299999999999998</v>
      </c>
      <c r="N8" s="115">
        <v>-34</v>
      </c>
      <c r="O8" s="88">
        <v>0</v>
      </c>
      <c r="P8" s="88">
        <v>-160</v>
      </c>
      <c r="Q8" s="88">
        <v>0</v>
      </c>
      <c r="R8" s="88">
        <v>0</v>
      </c>
      <c r="S8" s="116">
        <v>0</v>
      </c>
      <c r="U8" s="115">
        <v>-194</v>
      </c>
      <c r="V8" s="116">
        <v>3.97</v>
      </c>
      <c r="W8">
        <v>-34</v>
      </c>
      <c r="X8">
        <v>0</v>
      </c>
      <c r="Y8">
        <v>1.94</v>
      </c>
      <c r="Z8">
        <v>2.0299999999999998</v>
      </c>
      <c r="AA8">
        <v>-160</v>
      </c>
    </row>
    <row r="9" spans="1:27">
      <c r="G9" t="s">
        <v>51</v>
      </c>
      <c r="H9" s="115">
        <v>0</v>
      </c>
      <c r="I9" s="88">
        <v>33.86</v>
      </c>
      <c r="J9" s="88">
        <v>0</v>
      </c>
      <c r="K9" s="88">
        <v>0</v>
      </c>
      <c r="L9" s="88">
        <v>3.87</v>
      </c>
      <c r="M9" s="116">
        <v>2.23</v>
      </c>
      <c r="N9" s="115">
        <v>-34</v>
      </c>
      <c r="O9" s="88">
        <v>0</v>
      </c>
      <c r="P9" s="88">
        <v>-10</v>
      </c>
      <c r="Q9" s="88">
        <v>0</v>
      </c>
      <c r="R9" s="88">
        <v>0</v>
      </c>
      <c r="S9" s="116">
        <v>0</v>
      </c>
      <c r="U9" s="115">
        <v>-44</v>
      </c>
      <c r="V9" s="116">
        <v>39.96</v>
      </c>
      <c r="W9">
        <v>-34</v>
      </c>
      <c r="X9">
        <v>33.86</v>
      </c>
      <c r="Y9">
        <v>3.87</v>
      </c>
      <c r="Z9">
        <v>2.23</v>
      </c>
      <c r="AA9">
        <v>-10</v>
      </c>
    </row>
    <row r="10" spans="1:27">
      <c r="G10" t="s">
        <v>52</v>
      </c>
      <c r="H10" s="115">
        <v>0</v>
      </c>
      <c r="I10" s="88">
        <v>24.19</v>
      </c>
      <c r="J10" s="88">
        <v>0</v>
      </c>
      <c r="K10" s="88">
        <v>0</v>
      </c>
      <c r="L10" s="88">
        <v>3.87</v>
      </c>
      <c r="M10" s="116">
        <v>2.3199999999999998</v>
      </c>
      <c r="N10" s="115">
        <v>-37</v>
      </c>
      <c r="O10" s="88">
        <v>0</v>
      </c>
      <c r="P10" s="88">
        <v>-20</v>
      </c>
      <c r="Q10" s="88">
        <v>0</v>
      </c>
      <c r="R10" s="88">
        <v>0</v>
      </c>
      <c r="S10" s="116">
        <v>0</v>
      </c>
      <c r="U10" s="115">
        <v>-57</v>
      </c>
      <c r="V10" s="116">
        <v>30.38</v>
      </c>
      <c r="W10">
        <v>-37</v>
      </c>
      <c r="X10">
        <v>24.19</v>
      </c>
      <c r="Y10">
        <v>3.87</v>
      </c>
      <c r="Z10">
        <v>2.3199999999999998</v>
      </c>
      <c r="AA10">
        <v>-20</v>
      </c>
    </row>
    <row r="11" spans="1:27">
      <c r="G11" t="s">
        <v>53</v>
      </c>
      <c r="H11" s="115">
        <v>272.83999999999997</v>
      </c>
      <c r="I11" s="88">
        <v>58.05</v>
      </c>
      <c r="J11" s="88">
        <v>0</v>
      </c>
      <c r="K11" s="88">
        <v>0</v>
      </c>
      <c r="L11" s="88">
        <v>2.9</v>
      </c>
      <c r="M11" s="116">
        <v>2.42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336.21</v>
      </c>
      <c r="W11">
        <v>272.83999999999997</v>
      </c>
      <c r="X11">
        <v>58.05</v>
      </c>
      <c r="Y11">
        <v>2.9</v>
      </c>
      <c r="Z11">
        <v>2.42</v>
      </c>
      <c r="AA11">
        <v>0</v>
      </c>
    </row>
    <row r="12" spans="1:27">
      <c r="G12" t="s">
        <v>54</v>
      </c>
      <c r="H12" s="115">
        <v>292.19</v>
      </c>
      <c r="I12" s="88">
        <v>38.700000000000003</v>
      </c>
      <c r="J12" s="88">
        <v>0</v>
      </c>
      <c r="K12" s="88">
        <v>0</v>
      </c>
      <c r="L12" s="88">
        <v>2.9</v>
      </c>
      <c r="M12" s="116">
        <v>2.3199999999999998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336.11</v>
      </c>
      <c r="W12">
        <v>292.19</v>
      </c>
      <c r="X12">
        <v>38.700000000000003</v>
      </c>
      <c r="Y12">
        <v>2.9</v>
      </c>
      <c r="Z12">
        <v>2.3199999999999998</v>
      </c>
      <c r="AA12">
        <v>0</v>
      </c>
    </row>
    <row r="13" spans="1:27">
      <c r="G13" t="s">
        <v>55</v>
      </c>
      <c r="H13" s="115">
        <v>176.08</v>
      </c>
      <c r="I13" s="88">
        <v>43.54</v>
      </c>
      <c r="J13" s="88">
        <v>38.700000000000003</v>
      </c>
      <c r="K13" s="88">
        <v>0</v>
      </c>
      <c r="L13" s="88">
        <v>8.7100000000000009</v>
      </c>
      <c r="M13" s="116">
        <v>2.3199999999999998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269.35000000000002</v>
      </c>
      <c r="W13">
        <v>176.08</v>
      </c>
      <c r="X13">
        <v>43.54</v>
      </c>
      <c r="Y13">
        <v>8.7100000000000009</v>
      </c>
      <c r="Z13">
        <v>2.3199999999999998</v>
      </c>
      <c r="AA13">
        <v>38.700000000000003</v>
      </c>
    </row>
    <row r="14" spans="1:27">
      <c r="G14" t="s">
        <v>56</v>
      </c>
      <c r="H14" s="115">
        <v>173.18</v>
      </c>
      <c r="I14" s="88">
        <v>43.54</v>
      </c>
      <c r="J14" s="88">
        <v>38.700000000000003</v>
      </c>
      <c r="K14" s="88">
        <v>0</v>
      </c>
      <c r="L14" s="88">
        <v>0.97</v>
      </c>
      <c r="M14" s="116">
        <v>2.3199999999999998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258.70999999999998</v>
      </c>
      <c r="W14">
        <v>173.18</v>
      </c>
      <c r="X14">
        <v>43.54</v>
      </c>
      <c r="Y14">
        <v>0.97</v>
      </c>
      <c r="Z14">
        <v>2.3199999999999998</v>
      </c>
      <c r="AA14">
        <v>38.700000000000003</v>
      </c>
    </row>
    <row r="15" spans="1:27">
      <c r="G15" t="s">
        <v>57</v>
      </c>
      <c r="H15" s="115">
        <v>155.77000000000001</v>
      </c>
      <c r="I15" s="88">
        <v>96.75</v>
      </c>
      <c r="J15" s="88">
        <v>48.38</v>
      </c>
      <c r="K15" s="88">
        <v>0</v>
      </c>
      <c r="L15" s="88">
        <v>2.9</v>
      </c>
      <c r="M15" s="116">
        <v>2.3199999999999998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306.12</v>
      </c>
      <c r="W15">
        <v>155.77000000000001</v>
      </c>
      <c r="X15">
        <v>96.75</v>
      </c>
      <c r="Y15">
        <v>2.9</v>
      </c>
      <c r="Z15">
        <v>2.3199999999999998</v>
      </c>
      <c r="AA15">
        <v>48.38</v>
      </c>
    </row>
    <row r="16" spans="1:27">
      <c r="G16" t="s">
        <v>58</v>
      </c>
      <c r="H16" s="115">
        <v>141.25</v>
      </c>
      <c r="I16" s="88">
        <v>77.400000000000006</v>
      </c>
      <c r="J16" s="88">
        <v>48.38</v>
      </c>
      <c r="K16" s="88">
        <v>0</v>
      </c>
      <c r="L16" s="88">
        <v>2.9</v>
      </c>
      <c r="M16" s="116">
        <v>2.3199999999999998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272.25</v>
      </c>
      <c r="W16">
        <v>141.25</v>
      </c>
      <c r="X16">
        <v>77.400000000000006</v>
      </c>
      <c r="Y16">
        <v>2.9</v>
      </c>
      <c r="Z16">
        <v>2.3199999999999998</v>
      </c>
      <c r="AA16">
        <v>48.38</v>
      </c>
    </row>
    <row r="17" spans="7:27">
      <c r="G17" t="s">
        <v>59</v>
      </c>
      <c r="H17" s="115">
        <v>91.91</v>
      </c>
      <c r="I17" s="88">
        <v>0</v>
      </c>
      <c r="J17" s="88">
        <v>0</v>
      </c>
      <c r="K17" s="88">
        <v>0</v>
      </c>
      <c r="L17" s="88">
        <v>1.94</v>
      </c>
      <c r="M17" s="116">
        <v>2.3199999999999998</v>
      </c>
      <c r="N17" s="115">
        <v>0</v>
      </c>
      <c r="O17" s="88">
        <v>-15</v>
      </c>
      <c r="P17" s="88">
        <v>0</v>
      </c>
      <c r="Q17" s="88">
        <v>0</v>
      </c>
      <c r="R17" s="88">
        <v>0</v>
      </c>
      <c r="S17" s="116">
        <v>0</v>
      </c>
      <c r="U17" s="115">
        <v>-15</v>
      </c>
      <c r="V17" s="116">
        <v>96.17</v>
      </c>
      <c r="W17">
        <v>91.91</v>
      </c>
      <c r="X17">
        <v>-15</v>
      </c>
      <c r="Y17">
        <v>1.94</v>
      </c>
      <c r="Z17">
        <v>2.3199999999999998</v>
      </c>
      <c r="AA17">
        <v>0</v>
      </c>
    </row>
    <row r="18" spans="7:27">
      <c r="G18" t="s">
        <v>60</v>
      </c>
      <c r="H18" s="115">
        <v>119.97</v>
      </c>
      <c r="I18" s="88">
        <v>0</v>
      </c>
      <c r="J18" s="88">
        <v>0</v>
      </c>
      <c r="K18" s="88">
        <v>0</v>
      </c>
      <c r="L18" s="88">
        <v>2.9</v>
      </c>
      <c r="M18" s="116">
        <v>2.42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125.29</v>
      </c>
      <c r="W18">
        <v>119.97</v>
      </c>
      <c r="X18">
        <v>0</v>
      </c>
      <c r="Y18">
        <v>2.9</v>
      </c>
      <c r="Z18">
        <v>2.42</v>
      </c>
      <c r="AA18">
        <v>0</v>
      </c>
    </row>
    <row r="19" spans="7:27">
      <c r="G19" t="s">
        <v>61</v>
      </c>
      <c r="H19" s="115">
        <v>80.31</v>
      </c>
      <c r="I19" s="88">
        <v>0</v>
      </c>
      <c r="J19" s="88">
        <v>0</v>
      </c>
      <c r="K19" s="88">
        <v>0</v>
      </c>
      <c r="L19" s="88">
        <v>8.32</v>
      </c>
      <c r="M19" s="116">
        <v>2.3199999999999998</v>
      </c>
      <c r="N19" s="115">
        <v>0</v>
      </c>
      <c r="O19" s="88">
        <v>0</v>
      </c>
      <c r="P19" s="88">
        <v>-80</v>
      </c>
      <c r="Q19" s="88">
        <v>0</v>
      </c>
      <c r="R19" s="88">
        <v>0</v>
      </c>
      <c r="S19" s="116">
        <v>0</v>
      </c>
      <c r="U19" s="115">
        <v>-80</v>
      </c>
      <c r="V19" s="116">
        <v>90.94</v>
      </c>
      <c r="W19">
        <v>80.31</v>
      </c>
      <c r="X19">
        <v>0</v>
      </c>
      <c r="Y19">
        <v>8.32</v>
      </c>
      <c r="Z19">
        <v>2.3199999999999998</v>
      </c>
      <c r="AA19">
        <v>-80</v>
      </c>
    </row>
    <row r="20" spans="7:27">
      <c r="G20" t="s">
        <v>62</v>
      </c>
      <c r="H20" s="115">
        <v>88.04</v>
      </c>
      <c r="I20" s="88">
        <v>0</v>
      </c>
      <c r="J20" s="88">
        <v>0</v>
      </c>
      <c r="K20" s="88">
        <v>0</v>
      </c>
      <c r="L20" s="88">
        <v>0</v>
      </c>
      <c r="M20" s="116">
        <v>2.3199999999999998</v>
      </c>
      <c r="N20" s="115">
        <v>0</v>
      </c>
      <c r="O20" s="88">
        <v>0</v>
      </c>
      <c r="P20" s="88">
        <v>-70</v>
      </c>
      <c r="Q20" s="88">
        <v>0</v>
      </c>
      <c r="R20" s="88">
        <v>0</v>
      </c>
      <c r="S20" s="116">
        <v>0</v>
      </c>
      <c r="U20" s="115">
        <v>-70</v>
      </c>
      <c r="V20" s="116">
        <v>90.36</v>
      </c>
      <c r="W20">
        <v>88.04</v>
      </c>
      <c r="X20">
        <v>0</v>
      </c>
      <c r="Y20">
        <v>0</v>
      </c>
      <c r="Z20">
        <v>2.3199999999999998</v>
      </c>
      <c r="AA20">
        <v>-70</v>
      </c>
    </row>
    <row r="21" spans="7:27">
      <c r="G21" t="s">
        <v>63</v>
      </c>
      <c r="H21" s="115">
        <v>62.89</v>
      </c>
      <c r="I21" s="88">
        <v>0</v>
      </c>
      <c r="J21" s="88">
        <v>0</v>
      </c>
      <c r="K21" s="88">
        <v>0</v>
      </c>
      <c r="L21" s="88">
        <v>2.9</v>
      </c>
      <c r="M21" s="116">
        <v>2.42</v>
      </c>
      <c r="N21" s="115">
        <v>0</v>
      </c>
      <c r="O21" s="88">
        <v>0</v>
      </c>
      <c r="P21" s="88">
        <v>-110</v>
      </c>
      <c r="Q21" s="88">
        <v>0</v>
      </c>
      <c r="R21" s="88">
        <v>0</v>
      </c>
      <c r="S21" s="116">
        <v>0</v>
      </c>
      <c r="U21" s="115">
        <v>-110</v>
      </c>
      <c r="V21" s="116">
        <v>68.209999999999994</v>
      </c>
      <c r="W21">
        <v>62.89</v>
      </c>
      <c r="X21">
        <v>0</v>
      </c>
      <c r="Y21">
        <v>2.9</v>
      </c>
      <c r="Z21">
        <v>2.42</v>
      </c>
      <c r="AA21">
        <v>-110</v>
      </c>
    </row>
    <row r="22" spans="7:27">
      <c r="G22" t="s">
        <v>64</v>
      </c>
      <c r="H22" s="115">
        <v>47.41</v>
      </c>
      <c r="I22" s="88">
        <v>19.350000000000001</v>
      </c>
      <c r="J22" s="88">
        <v>0</v>
      </c>
      <c r="K22" s="88">
        <v>0</v>
      </c>
      <c r="L22" s="88">
        <v>2.9</v>
      </c>
      <c r="M22" s="116">
        <v>2.3199999999999998</v>
      </c>
      <c r="N22" s="115">
        <v>0</v>
      </c>
      <c r="O22" s="88">
        <v>0</v>
      </c>
      <c r="P22" s="88">
        <v>-70</v>
      </c>
      <c r="Q22" s="88">
        <v>0</v>
      </c>
      <c r="R22" s="88">
        <v>0</v>
      </c>
      <c r="S22" s="116">
        <v>0</v>
      </c>
      <c r="U22" s="115">
        <v>-70</v>
      </c>
      <c r="V22" s="116">
        <v>71.98</v>
      </c>
      <c r="W22">
        <v>47.41</v>
      </c>
      <c r="X22">
        <v>19.350000000000001</v>
      </c>
      <c r="Y22">
        <v>2.9</v>
      </c>
      <c r="Z22">
        <v>2.3199999999999998</v>
      </c>
      <c r="AA22">
        <v>-70</v>
      </c>
    </row>
    <row r="23" spans="7:27">
      <c r="G23" t="s">
        <v>65</v>
      </c>
      <c r="H23" s="115">
        <v>0</v>
      </c>
      <c r="I23" s="88">
        <v>77.39</v>
      </c>
      <c r="J23" s="88">
        <v>0</v>
      </c>
      <c r="K23" s="88">
        <v>0</v>
      </c>
      <c r="L23" s="88">
        <v>1.94</v>
      </c>
      <c r="M23" s="116">
        <v>2.42</v>
      </c>
      <c r="N23" s="115">
        <v>-45</v>
      </c>
      <c r="O23" s="88">
        <v>0</v>
      </c>
      <c r="P23" s="88">
        <v>-20</v>
      </c>
      <c r="Q23" s="88">
        <v>0</v>
      </c>
      <c r="R23" s="88">
        <v>0</v>
      </c>
      <c r="S23" s="116">
        <v>0</v>
      </c>
      <c r="U23" s="115">
        <v>-65</v>
      </c>
      <c r="V23" s="116">
        <v>81.75</v>
      </c>
      <c r="W23">
        <v>-45</v>
      </c>
      <c r="X23">
        <v>77.39</v>
      </c>
      <c r="Y23">
        <v>1.94</v>
      </c>
      <c r="Z23">
        <v>2.42</v>
      </c>
      <c r="AA23">
        <v>-20</v>
      </c>
    </row>
    <row r="24" spans="7:27">
      <c r="G24" t="s">
        <v>66</v>
      </c>
      <c r="H24" s="115">
        <v>0</v>
      </c>
      <c r="I24" s="88">
        <v>58.05</v>
      </c>
      <c r="J24" s="88">
        <v>0</v>
      </c>
      <c r="K24" s="88">
        <v>0</v>
      </c>
      <c r="L24" s="88">
        <v>2.9</v>
      </c>
      <c r="M24" s="116">
        <v>2.42</v>
      </c>
      <c r="N24" s="115">
        <v>-25</v>
      </c>
      <c r="O24" s="88">
        <v>0</v>
      </c>
      <c r="P24" s="88">
        <v>-25</v>
      </c>
      <c r="Q24" s="88">
        <v>0</v>
      </c>
      <c r="R24" s="88">
        <v>0</v>
      </c>
      <c r="S24" s="116">
        <v>0</v>
      </c>
      <c r="U24" s="115">
        <v>-50</v>
      </c>
      <c r="V24" s="116">
        <v>63.37</v>
      </c>
      <c r="W24">
        <v>-25</v>
      </c>
      <c r="X24">
        <v>58.05</v>
      </c>
      <c r="Y24">
        <v>2.9</v>
      </c>
      <c r="Z24">
        <v>2.42</v>
      </c>
      <c r="AA24">
        <v>-25</v>
      </c>
    </row>
    <row r="25" spans="7:27">
      <c r="G25" t="s">
        <v>67</v>
      </c>
      <c r="H25" s="115">
        <v>0</v>
      </c>
      <c r="I25" s="88">
        <v>116.11</v>
      </c>
      <c r="J25" s="88">
        <v>58.05</v>
      </c>
      <c r="K25" s="88">
        <v>0</v>
      </c>
      <c r="L25" s="88">
        <v>8.2200000000000006</v>
      </c>
      <c r="M25" s="116">
        <v>2.3199999999999998</v>
      </c>
      <c r="N25" s="115">
        <v>-75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-75</v>
      </c>
      <c r="V25" s="116">
        <v>184.7</v>
      </c>
      <c r="W25">
        <v>-75</v>
      </c>
      <c r="X25">
        <v>116.11</v>
      </c>
      <c r="Y25">
        <v>8.2200000000000006</v>
      </c>
      <c r="Z25">
        <v>2.3199999999999998</v>
      </c>
      <c r="AA25">
        <v>58.05</v>
      </c>
    </row>
    <row r="26" spans="7:27">
      <c r="G26" t="s">
        <v>68</v>
      </c>
      <c r="H26" s="115">
        <v>0</v>
      </c>
      <c r="I26" s="88">
        <v>116.1</v>
      </c>
      <c r="J26" s="88">
        <v>87.08</v>
      </c>
      <c r="K26" s="88">
        <v>0</v>
      </c>
      <c r="L26" s="88">
        <v>0</v>
      </c>
      <c r="M26" s="116">
        <v>2.3199999999999998</v>
      </c>
      <c r="N26" s="115">
        <v>-86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-86</v>
      </c>
      <c r="V26" s="116">
        <v>205.5</v>
      </c>
      <c r="W26">
        <v>-86</v>
      </c>
      <c r="X26">
        <v>116.1</v>
      </c>
      <c r="Y26">
        <v>0</v>
      </c>
      <c r="Z26">
        <v>2.3199999999999998</v>
      </c>
      <c r="AA26">
        <v>87.08</v>
      </c>
    </row>
    <row r="27" spans="7:27">
      <c r="G27" t="s">
        <v>69</v>
      </c>
      <c r="H27" s="115">
        <v>82.24</v>
      </c>
      <c r="I27" s="88">
        <v>96.74</v>
      </c>
      <c r="J27" s="88">
        <v>0</v>
      </c>
      <c r="K27" s="88">
        <v>0</v>
      </c>
      <c r="L27" s="88">
        <v>1.94</v>
      </c>
      <c r="M27" s="116">
        <v>2.42</v>
      </c>
      <c r="N27" s="115">
        <v>0</v>
      </c>
      <c r="O27" s="88">
        <v>0</v>
      </c>
      <c r="P27" s="88">
        <v>-35</v>
      </c>
      <c r="Q27" s="88">
        <v>0</v>
      </c>
      <c r="R27" s="88">
        <v>0</v>
      </c>
      <c r="S27" s="116">
        <v>0</v>
      </c>
      <c r="U27" s="115">
        <v>-35</v>
      </c>
      <c r="V27" s="116">
        <v>183.34</v>
      </c>
      <c r="W27">
        <v>82.24</v>
      </c>
      <c r="X27">
        <v>96.74</v>
      </c>
      <c r="Y27">
        <v>1.94</v>
      </c>
      <c r="Z27">
        <v>2.42</v>
      </c>
      <c r="AA27">
        <v>-35</v>
      </c>
    </row>
    <row r="28" spans="7:27">
      <c r="G28" t="s">
        <v>70</v>
      </c>
      <c r="H28" s="115">
        <v>37.729999999999997</v>
      </c>
      <c r="I28" s="88">
        <v>96.75</v>
      </c>
      <c r="J28" s="88">
        <v>77.400000000000006</v>
      </c>
      <c r="K28" s="88">
        <v>0</v>
      </c>
      <c r="L28" s="88">
        <v>1.94</v>
      </c>
      <c r="M28" s="116">
        <v>2.42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216.24</v>
      </c>
      <c r="W28">
        <v>37.729999999999997</v>
      </c>
      <c r="X28">
        <v>96.75</v>
      </c>
      <c r="Y28">
        <v>1.94</v>
      </c>
      <c r="Z28">
        <v>2.42</v>
      </c>
      <c r="AA28">
        <v>77.400000000000006</v>
      </c>
    </row>
    <row r="29" spans="7:27">
      <c r="G29" t="s">
        <v>71</v>
      </c>
      <c r="H29" s="115">
        <v>0</v>
      </c>
      <c r="I29" s="88">
        <v>87.07</v>
      </c>
      <c r="J29" s="88">
        <v>0</v>
      </c>
      <c r="K29" s="88">
        <v>0</v>
      </c>
      <c r="L29" s="88">
        <v>0.97</v>
      </c>
      <c r="M29" s="116">
        <v>2.3199999999999998</v>
      </c>
      <c r="N29" s="115">
        <v>-8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-8</v>
      </c>
      <c r="V29" s="116">
        <v>90.36</v>
      </c>
      <c r="W29">
        <v>-8</v>
      </c>
      <c r="X29">
        <v>87.07</v>
      </c>
      <c r="Y29">
        <v>0.97</v>
      </c>
      <c r="Z29">
        <v>2.3199999999999998</v>
      </c>
      <c r="AA29">
        <v>0</v>
      </c>
    </row>
    <row r="30" spans="7:27">
      <c r="G30" t="s">
        <v>72</v>
      </c>
      <c r="H30" s="115">
        <v>0</v>
      </c>
      <c r="I30" s="88">
        <v>53.21</v>
      </c>
      <c r="J30" s="88">
        <v>0</v>
      </c>
      <c r="K30" s="88">
        <v>0</v>
      </c>
      <c r="L30" s="88">
        <v>5.81</v>
      </c>
      <c r="M30" s="116">
        <v>2.42</v>
      </c>
      <c r="N30" s="115">
        <v>-39</v>
      </c>
      <c r="O30" s="88">
        <v>0</v>
      </c>
      <c r="P30" s="88">
        <v>-100</v>
      </c>
      <c r="Q30" s="88">
        <v>0</v>
      </c>
      <c r="R30" s="88">
        <v>0</v>
      </c>
      <c r="S30" s="116">
        <v>0</v>
      </c>
      <c r="U30" s="115">
        <v>-139</v>
      </c>
      <c r="V30" s="116">
        <v>61.44</v>
      </c>
      <c r="W30">
        <v>-39</v>
      </c>
      <c r="X30">
        <v>53.21</v>
      </c>
      <c r="Y30">
        <v>5.81</v>
      </c>
      <c r="Z30">
        <v>2.42</v>
      </c>
      <c r="AA30">
        <v>-100</v>
      </c>
    </row>
    <row r="31" spans="7:27">
      <c r="G31" t="s">
        <v>73</v>
      </c>
      <c r="H31" s="115">
        <v>0</v>
      </c>
      <c r="I31" s="88">
        <v>43.53</v>
      </c>
      <c r="J31" s="88">
        <v>0</v>
      </c>
      <c r="K31" s="88">
        <v>0</v>
      </c>
      <c r="L31" s="88">
        <v>4.84</v>
      </c>
      <c r="M31" s="116">
        <v>2.42</v>
      </c>
      <c r="N31" s="115">
        <v>-98</v>
      </c>
      <c r="O31" s="88">
        <v>0</v>
      </c>
      <c r="P31" s="88">
        <v>-160</v>
      </c>
      <c r="Q31" s="88">
        <v>0</v>
      </c>
      <c r="R31" s="88">
        <v>0</v>
      </c>
      <c r="S31" s="116">
        <v>0</v>
      </c>
      <c r="U31" s="115">
        <v>-258</v>
      </c>
      <c r="V31" s="116">
        <v>50.79</v>
      </c>
      <c r="W31">
        <v>-98</v>
      </c>
      <c r="X31">
        <v>43.53</v>
      </c>
      <c r="Y31">
        <v>4.84</v>
      </c>
      <c r="Z31">
        <v>2.42</v>
      </c>
      <c r="AA31">
        <v>-160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2.52</v>
      </c>
      <c r="N32" s="115">
        <v>-93</v>
      </c>
      <c r="O32" s="88">
        <v>0</v>
      </c>
      <c r="P32" s="88">
        <v>-70</v>
      </c>
      <c r="Q32" s="88">
        <v>0</v>
      </c>
      <c r="R32" s="88">
        <v>-3</v>
      </c>
      <c r="S32" s="116">
        <v>0</v>
      </c>
      <c r="U32" s="115">
        <v>-166</v>
      </c>
      <c r="V32" s="116">
        <v>2.52</v>
      </c>
      <c r="W32">
        <v>-93</v>
      </c>
      <c r="X32">
        <v>0</v>
      </c>
      <c r="Y32">
        <v>-3</v>
      </c>
      <c r="Z32">
        <v>2.52</v>
      </c>
      <c r="AA32">
        <v>-70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2.42</v>
      </c>
      <c r="N33" s="115">
        <v>-186</v>
      </c>
      <c r="O33" s="88">
        <v>-10</v>
      </c>
      <c r="P33" s="88">
        <v>-90</v>
      </c>
      <c r="Q33" s="88">
        <v>0</v>
      </c>
      <c r="R33" s="88">
        <v>0</v>
      </c>
      <c r="S33" s="116">
        <v>0</v>
      </c>
      <c r="U33" s="115">
        <v>-286</v>
      </c>
      <c r="V33" s="116">
        <v>2.42</v>
      </c>
      <c r="W33">
        <v>-186</v>
      </c>
      <c r="X33">
        <v>-10</v>
      </c>
      <c r="Y33">
        <v>0</v>
      </c>
      <c r="Z33">
        <v>2.42</v>
      </c>
      <c r="AA33">
        <v>-90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2.42</v>
      </c>
      <c r="N34" s="115">
        <v>-155</v>
      </c>
      <c r="O34" s="88">
        <v>0</v>
      </c>
      <c r="P34" s="88">
        <v>-60</v>
      </c>
      <c r="Q34" s="88">
        <v>0</v>
      </c>
      <c r="R34" s="88">
        <v>0</v>
      </c>
      <c r="S34" s="116">
        <v>0</v>
      </c>
      <c r="U34" s="115">
        <v>-215</v>
      </c>
      <c r="V34" s="116">
        <v>2.42</v>
      </c>
      <c r="W34">
        <v>-155</v>
      </c>
      <c r="X34">
        <v>0</v>
      </c>
      <c r="Y34">
        <v>0</v>
      </c>
      <c r="Z34">
        <v>2.42</v>
      </c>
      <c r="AA34">
        <v>-60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2.3199999999999998</v>
      </c>
      <c r="N35" s="115">
        <v>-81</v>
      </c>
      <c r="O35" s="88">
        <v>-20</v>
      </c>
      <c r="P35" s="88">
        <v>-90</v>
      </c>
      <c r="Q35" s="88">
        <v>0</v>
      </c>
      <c r="R35" s="88">
        <v>0</v>
      </c>
      <c r="S35" s="116">
        <v>0</v>
      </c>
      <c r="U35" s="115">
        <v>-191</v>
      </c>
      <c r="V35" s="116">
        <v>2.3199999999999998</v>
      </c>
      <c r="W35">
        <v>-81</v>
      </c>
      <c r="X35">
        <v>-20</v>
      </c>
      <c r="Y35">
        <v>0</v>
      </c>
      <c r="Z35">
        <v>2.3199999999999998</v>
      </c>
      <c r="AA35">
        <v>-90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2.3199999999999998</v>
      </c>
      <c r="N36" s="115">
        <v>-75</v>
      </c>
      <c r="O36" s="88">
        <v>-30</v>
      </c>
      <c r="P36" s="88">
        <v>-40</v>
      </c>
      <c r="Q36" s="88">
        <v>0</v>
      </c>
      <c r="R36" s="88">
        <v>0</v>
      </c>
      <c r="S36" s="116">
        <v>0</v>
      </c>
      <c r="U36" s="115">
        <v>-145</v>
      </c>
      <c r="V36" s="116">
        <v>2.3199999999999998</v>
      </c>
      <c r="W36">
        <v>-75</v>
      </c>
      <c r="X36">
        <v>-30</v>
      </c>
      <c r="Y36">
        <v>0</v>
      </c>
      <c r="Z36">
        <v>2.3199999999999998</v>
      </c>
      <c r="AA36">
        <v>-40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6.48</v>
      </c>
      <c r="M37" s="116">
        <v>2.42</v>
      </c>
      <c r="N37" s="115">
        <v>-79</v>
      </c>
      <c r="O37" s="88">
        <v>-35</v>
      </c>
      <c r="P37" s="88">
        <v>-140</v>
      </c>
      <c r="Q37" s="88">
        <v>0</v>
      </c>
      <c r="R37" s="88">
        <v>0</v>
      </c>
      <c r="S37" s="116">
        <v>0</v>
      </c>
      <c r="U37" s="115">
        <v>-254</v>
      </c>
      <c r="V37" s="116">
        <v>8.9</v>
      </c>
      <c r="W37">
        <v>-79</v>
      </c>
      <c r="X37">
        <v>-35</v>
      </c>
      <c r="Y37">
        <v>6.48</v>
      </c>
      <c r="Z37">
        <v>2.42</v>
      </c>
      <c r="AA37">
        <v>-140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2.42</v>
      </c>
      <c r="N38" s="115">
        <v>-93</v>
      </c>
      <c r="O38" s="88">
        <v>-15</v>
      </c>
      <c r="P38" s="88">
        <v>-80</v>
      </c>
      <c r="Q38" s="88">
        <v>0</v>
      </c>
      <c r="R38" s="88">
        <v>0</v>
      </c>
      <c r="S38" s="116">
        <v>0</v>
      </c>
      <c r="U38" s="115">
        <v>-188</v>
      </c>
      <c r="V38" s="116">
        <v>2.42</v>
      </c>
      <c r="W38">
        <v>-93</v>
      </c>
      <c r="X38">
        <v>-15</v>
      </c>
      <c r="Y38">
        <v>0</v>
      </c>
      <c r="Z38">
        <v>2.42</v>
      </c>
      <c r="AA38">
        <v>-80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1.94</v>
      </c>
      <c r="M39" s="116">
        <v>2.3199999999999998</v>
      </c>
      <c r="N39" s="115">
        <v>-85</v>
      </c>
      <c r="O39" s="88">
        <v>0</v>
      </c>
      <c r="P39" s="88">
        <v>-140</v>
      </c>
      <c r="Q39" s="88">
        <v>0</v>
      </c>
      <c r="R39" s="88">
        <v>0</v>
      </c>
      <c r="S39" s="116">
        <v>0</v>
      </c>
      <c r="U39" s="115">
        <v>-225</v>
      </c>
      <c r="V39" s="116">
        <v>4.26</v>
      </c>
      <c r="W39">
        <v>-85</v>
      </c>
      <c r="X39">
        <v>0</v>
      </c>
      <c r="Y39">
        <v>1.94</v>
      </c>
      <c r="Z39">
        <v>2.3199999999999998</v>
      </c>
      <c r="AA39">
        <v>-140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0.97</v>
      </c>
      <c r="M40" s="116">
        <v>2.42</v>
      </c>
      <c r="N40" s="115">
        <v>-87</v>
      </c>
      <c r="O40" s="88">
        <v>0</v>
      </c>
      <c r="P40" s="88">
        <v>-80</v>
      </c>
      <c r="Q40" s="88">
        <v>0</v>
      </c>
      <c r="R40" s="88">
        <v>0</v>
      </c>
      <c r="S40" s="116">
        <v>0</v>
      </c>
      <c r="U40" s="115">
        <v>-167</v>
      </c>
      <c r="V40" s="116">
        <v>3.39</v>
      </c>
      <c r="W40">
        <v>-87</v>
      </c>
      <c r="X40">
        <v>0</v>
      </c>
      <c r="Y40">
        <v>0.97</v>
      </c>
      <c r="Z40">
        <v>2.42</v>
      </c>
      <c r="AA40">
        <v>-80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2.52</v>
      </c>
      <c r="N41" s="115">
        <v>-51</v>
      </c>
      <c r="O41" s="88">
        <v>0</v>
      </c>
      <c r="P41" s="88">
        <v>-155</v>
      </c>
      <c r="Q41" s="88">
        <v>0</v>
      </c>
      <c r="R41" s="88">
        <v>0</v>
      </c>
      <c r="S41" s="116">
        <v>0</v>
      </c>
      <c r="U41" s="115">
        <v>-206</v>
      </c>
      <c r="V41" s="116">
        <v>2.52</v>
      </c>
      <c r="W41">
        <v>-51</v>
      </c>
      <c r="X41">
        <v>0</v>
      </c>
      <c r="Y41">
        <v>0</v>
      </c>
      <c r="Z41">
        <v>2.52</v>
      </c>
      <c r="AA41">
        <v>-155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0.97</v>
      </c>
      <c r="M42" s="116">
        <v>2.42</v>
      </c>
      <c r="N42" s="115">
        <v>-36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-136</v>
      </c>
      <c r="V42" s="116">
        <v>3.39</v>
      </c>
      <c r="W42">
        <v>-36</v>
      </c>
      <c r="X42">
        <v>0</v>
      </c>
      <c r="Y42">
        <v>0.97</v>
      </c>
      <c r="Z42">
        <v>2.42</v>
      </c>
      <c r="AA42">
        <v>-100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12.1</v>
      </c>
      <c r="M43" s="116">
        <v>2.3199999999999998</v>
      </c>
      <c r="N43" s="115">
        <v>-32</v>
      </c>
      <c r="O43" s="88">
        <v>-25</v>
      </c>
      <c r="P43" s="88">
        <v>-135</v>
      </c>
      <c r="Q43" s="88">
        <v>0</v>
      </c>
      <c r="R43" s="88">
        <v>0</v>
      </c>
      <c r="S43" s="116">
        <v>0</v>
      </c>
      <c r="U43" s="115">
        <v>-192</v>
      </c>
      <c r="V43" s="116">
        <v>14.42</v>
      </c>
      <c r="W43">
        <v>-32</v>
      </c>
      <c r="X43">
        <v>-25</v>
      </c>
      <c r="Y43">
        <v>12.1</v>
      </c>
      <c r="Z43">
        <v>2.3199999999999998</v>
      </c>
      <c r="AA43">
        <v>-135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4.84</v>
      </c>
      <c r="M44" s="116">
        <v>2.42</v>
      </c>
      <c r="N44" s="115">
        <v>-3</v>
      </c>
      <c r="O44" s="88">
        <v>-62</v>
      </c>
      <c r="P44" s="88">
        <v>-80</v>
      </c>
      <c r="Q44" s="88">
        <v>0</v>
      </c>
      <c r="R44" s="88">
        <v>0</v>
      </c>
      <c r="S44" s="116">
        <v>0</v>
      </c>
      <c r="U44" s="115">
        <v>-145</v>
      </c>
      <c r="V44" s="116">
        <v>7.26</v>
      </c>
      <c r="W44">
        <v>-3</v>
      </c>
      <c r="X44">
        <v>-62</v>
      </c>
      <c r="Y44">
        <v>4.84</v>
      </c>
      <c r="Z44">
        <v>2.42</v>
      </c>
      <c r="AA44">
        <v>-80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6.77</v>
      </c>
      <c r="M45" s="116">
        <v>2.3199999999999998</v>
      </c>
      <c r="N45" s="115">
        <v>-79</v>
      </c>
      <c r="O45" s="88">
        <v>-25</v>
      </c>
      <c r="P45" s="88">
        <v>-60</v>
      </c>
      <c r="Q45" s="88">
        <v>0</v>
      </c>
      <c r="R45" s="88">
        <v>0</v>
      </c>
      <c r="S45" s="116">
        <v>0</v>
      </c>
      <c r="U45" s="115">
        <v>-164</v>
      </c>
      <c r="V45" s="116">
        <v>9.09</v>
      </c>
      <c r="W45">
        <v>-79</v>
      </c>
      <c r="X45">
        <v>-25</v>
      </c>
      <c r="Y45">
        <v>6.77</v>
      </c>
      <c r="Z45">
        <v>2.3199999999999998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6.77</v>
      </c>
      <c r="M46" s="116">
        <v>2.42</v>
      </c>
      <c r="N46" s="115">
        <v>-22</v>
      </c>
      <c r="O46" s="88">
        <v>-28</v>
      </c>
      <c r="P46" s="88">
        <v>-60</v>
      </c>
      <c r="Q46" s="88">
        <v>0</v>
      </c>
      <c r="R46" s="88">
        <v>0</v>
      </c>
      <c r="S46" s="116">
        <v>0</v>
      </c>
      <c r="U46" s="115">
        <v>-110</v>
      </c>
      <c r="V46" s="116">
        <v>9.19</v>
      </c>
      <c r="W46">
        <v>-22</v>
      </c>
      <c r="X46">
        <v>-28</v>
      </c>
      <c r="Y46">
        <v>6.77</v>
      </c>
      <c r="Z46">
        <v>2.42</v>
      </c>
      <c r="AA46">
        <v>-60</v>
      </c>
    </row>
    <row r="47" spans="7:27">
      <c r="G47" t="s">
        <v>89</v>
      </c>
      <c r="H47" s="115">
        <v>25.16</v>
      </c>
      <c r="I47" s="88">
        <v>29.02</v>
      </c>
      <c r="J47" s="88">
        <v>0</v>
      </c>
      <c r="K47" s="88">
        <v>0</v>
      </c>
      <c r="L47" s="88">
        <v>5.81</v>
      </c>
      <c r="M47" s="116">
        <v>2.3199999999999998</v>
      </c>
      <c r="N47" s="115">
        <v>0</v>
      </c>
      <c r="O47" s="88">
        <v>0</v>
      </c>
      <c r="P47" s="88">
        <v>-65</v>
      </c>
      <c r="Q47" s="88">
        <v>0</v>
      </c>
      <c r="R47" s="88">
        <v>0</v>
      </c>
      <c r="S47" s="116">
        <v>0</v>
      </c>
      <c r="U47" s="115">
        <v>-65</v>
      </c>
      <c r="V47" s="116">
        <v>62.31</v>
      </c>
      <c r="W47">
        <v>25.16</v>
      </c>
      <c r="X47">
        <v>29.02</v>
      </c>
      <c r="Y47">
        <v>5.81</v>
      </c>
      <c r="Z47">
        <v>2.3199999999999998</v>
      </c>
      <c r="AA47">
        <v>-65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6.77</v>
      </c>
      <c r="M48" s="116">
        <v>2.3199999999999998</v>
      </c>
      <c r="N48" s="115">
        <v>-12</v>
      </c>
      <c r="O48" s="88">
        <v>0</v>
      </c>
      <c r="P48" s="88">
        <v>-65</v>
      </c>
      <c r="Q48" s="88">
        <v>0</v>
      </c>
      <c r="R48" s="88">
        <v>0</v>
      </c>
      <c r="S48" s="116">
        <v>0</v>
      </c>
      <c r="U48" s="115">
        <v>-77</v>
      </c>
      <c r="V48" s="116">
        <v>9.09</v>
      </c>
      <c r="W48">
        <v>-12</v>
      </c>
      <c r="X48">
        <v>0</v>
      </c>
      <c r="Y48">
        <v>6.77</v>
      </c>
      <c r="Z48">
        <v>2.3199999999999998</v>
      </c>
      <c r="AA48">
        <v>-65</v>
      </c>
    </row>
    <row r="49" spans="7:27">
      <c r="G49" t="s">
        <v>91</v>
      </c>
      <c r="H49" s="115">
        <v>0</v>
      </c>
      <c r="I49" s="88">
        <v>14.51</v>
      </c>
      <c r="J49" s="88">
        <v>0</v>
      </c>
      <c r="K49" s="88">
        <v>0</v>
      </c>
      <c r="L49" s="88">
        <v>13.84</v>
      </c>
      <c r="M49" s="116">
        <v>2.42</v>
      </c>
      <c r="N49" s="115">
        <v>-63</v>
      </c>
      <c r="O49" s="88">
        <v>0</v>
      </c>
      <c r="P49" s="88">
        <v>-110</v>
      </c>
      <c r="Q49" s="88">
        <v>0</v>
      </c>
      <c r="R49" s="88">
        <v>0</v>
      </c>
      <c r="S49" s="116">
        <v>0</v>
      </c>
      <c r="U49" s="115">
        <v>-173</v>
      </c>
      <c r="V49" s="116">
        <v>30.77</v>
      </c>
      <c r="W49">
        <v>-63</v>
      </c>
      <c r="X49">
        <v>14.51</v>
      </c>
      <c r="Y49">
        <v>13.84</v>
      </c>
      <c r="Z49">
        <v>2.42</v>
      </c>
      <c r="AA49">
        <v>-110</v>
      </c>
    </row>
    <row r="50" spans="7:27">
      <c r="G50" t="s">
        <v>92</v>
      </c>
      <c r="H50" s="115">
        <v>0</v>
      </c>
      <c r="I50" s="88">
        <v>14.52</v>
      </c>
      <c r="J50" s="88">
        <v>0</v>
      </c>
      <c r="K50" s="88">
        <v>0</v>
      </c>
      <c r="L50" s="88">
        <v>6.77</v>
      </c>
      <c r="M50" s="116">
        <v>2.3199999999999998</v>
      </c>
      <c r="N50" s="115">
        <v>-34</v>
      </c>
      <c r="O50" s="88">
        <v>0</v>
      </c>
      <c r="P50" s="88">
        <v>-65</v>
      </c>
      <c r="Q50" s="88">
        <v>0</v>
      </c>
      <c r="R50" s="88">
        <v>0</v>
      </c>
      <c r="S50" s="116">
        <v>0</v>
      </c>
      <c r="U50" s="115">
        <v>-99</v>
      </c>
      <c r="V50" s="116">
        <v>23.61</v>
      </c>
      <c r="W50">
        <v>-34</v>
      </c>
      <c r="X50">
        <v>14.52</v>
      </c>
      <c r="Y50">
        <v>6.77</v>
      </c>
      <c r="Z50">
        <v>2.3199999999999998</v>
      </c>
      <c r="AA50">
        <v>-65</v>
      </c>
    </row>
    <row r="51" spans="7:27">
      <c r="G51" t="s">
        <v>93</v>
      </c>
      <c r="H51" s="115">
        <v>44.51</v>
      </c>
      <c r="I51" s="88">
        <v>58.04</v>
      </c>
      <c r="J51" s="88">
        <v>0</v>
      </c>
      <c r="K51" s="88">
        <v>0</v>
      </c>
      <c r="L51" s="88">
        <v>9.68</v>
      </c>
      <c r="M51" s="116">
        <v>2.3199999999999998</v>
      </c>
      <c r="N51" s="115">
        <v>0</v>
      </c>
      <c r="O51" s="88">
        <v>0</v>
      </c>
      <c r="P51" s="88">
        <v>-75</v>
      </c>
      <c r="Q51" s="88">
        <v>0</v>
      </c>
      <c r="R51" s="88">
        <v>0</v>
      </c>
      <c r="S51" s="116">
        <v>0</v>
      </c>
      <c r="U51" s="115">
        <v>-75</v>
      </c>
      <c r="V51" s="116">
        <v>114.55</v>
      </c>
      <c r="W51">
        <v>44.51</v>
      </c>
      <c r="X51">
        <v>58.04</v>
      </c>
      <c r="Y51">
        <v>9.68</v>
      </c>
      <c r="Z51">
        <v>2.3199999999999998</v>
      </c>
      <c r="AA51">
        <v>-75</v>
      </c>
    </row>
    <row r="52" spans="7:27">
      <c r="G52" t="s">
        <v>94</v>
      </c>
      <c r="H52" s="115">
        <v>0</v>
      </c>
      <c r="I52" s="88">
        <v>48.37</v>
      </c>
      <c r="J52" s="88">
        <v>0</v>
      </c>
      <c r="K52" s="88">
        <v>0</v>
      </c>
      <c r="L52" s="88">
        <v>9.68</v>
      </c>
      <c r="M52" s="116">
        <v>2.42</v>
      </c>
      <c r="N52" s="115">
        <v>0</v>
      </c>
      <c r="O52" s="88">
        <v>0</v>
      </c>
      <c r="P52" s="88">
        <v>-75</v>
      </c>
      <c r="Q52" s="88">
        <v>0</v>
      </c>
      <c r="R52" s="88">
        <v>0</v>
      </c>
      <c r="S52" s="116">
        <v>0</v>
      </c>
      <c r="U52" s="115">
        <v>-75</v>
      </c>
      <c r="V52" s="116">
        <v>60.47</v>
      </c>
      <c r="W52">
        <v>0</v>
      </c>
      <c r="X52">
        <v>48.37</v>
      </c>
      <c r="Y52">
        <v>9.68</v>
      </c>
      <c r="Z52">
        <v>2.42</v>
      </c>
      <c r="AA52">
        <v>-75</v>
      </c>
    </row>
    <row r="53" spans="7:27">
      <c r="G53" t="s">
        <v>95</v>
      </c>
      <c r="H53" s="115">
        <v>29.02</v>
      </c>
      <c r="I53" s="88">
        <v>9.68</v>
      </c>
      <c r="J53" s="88">
        <v>0</v>
      </c>
      <c r="K53" s="88">
        <v>0</v>
      </c>
      <c r="L53" s="88">
        <v>7.74</v>
      </c>
      <c r="M53" s="116">
        <v>2.42</v>
      </c>
      <c r="N53" s="115">
        <v>0</v>
      </c>
      <c r="O53" s="88">
        <v>0</v>
      </c>
      <c r="P53" s="88">
        <v>-110</v>
      </c>
      <c r="Q53" s="88">
        <v>0</v>
      </c>
      <c r="R53" s="88">
        <v>0</v>
      </c>
      <c r="S53" s="116">
        <v>0</v>
      </c>
      <c r="U53" s="115">
        <v>-110</v>
      </c>
      <c r="V53" s="116">
        <v>48.86</v>
      </c>
      <c r="W53">
        <v>29.02</v>
      </c>
      <c r="X53">
        <v>9.68</v>
      </c>
      <c r="Y53">
        <v>7.74</v>
      </c>
      <c r="Z53">
        <v>2.42</v>
      </c>
      <c r="AA53">
        <v>-110</v>
      </c>
    </row>
    <row r="54" spans="7:27">
      <c r="G54" t="s">
        <v>96</v>
      </c>
      <c r="H54" s="115">
        <v>0</v>
      </c>
      <c r="I54" s="88">
        <v>16.440000000000001</v>
      </c>
      <c r="J54" s="88">
        <v>0</v>
      </c>
      <c r="K54" s="88">
        <v>0</v>
      </c>
      <c r="L54" s="88">
        <v>8.7100000000000009</v>
      </c>
      <c r="M54" s="116">
        <v>2.42</v>
      </c>
      <c r="N54" s="115">
        <v>-1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-51</v>
      </c>
      <c r="V54" s="116">
        <v>27.57</v>
      </c>
      <c r="W54">
        <v>-1</v>
      </c>
      <c r="X54">
        <v>16.440000000000001</v>
      </c>
      <c r="Y54">
        <v>8.7100000000000009</v>
      </c>
      <c r="Z54">
        <v>2.42</v>
      </c>
      <c r="AA54">
        <v>-50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13.54</v>
      </c>
      <c r="M55" s="116">
        <v>2.42</v>
      </c>
      <c r="N55" s="115">
        <v>-13</v>
      </c>
      <c r="O55" s="88">
        <v>-12</v>
      </c>
      <c r="P55" s="88">
        <v>-120</v>
      </c>
      <c r="Q55" s="88">
        <v>0</v>
      </c>
      <c r="R55" s="88">
        <v>0</v>
      </c>
      <c r="S55" s="116">
        <v>0</v>
      </c>
      <c r="U55" s="115">
        <v>-145</v>
      </c>
      <c r="V55" s="116">
        <v>15.96</v>
      </c>
      <c r="W55">
        <v>-13</v>
      </c>
      <c r="X55">
        <v>-12</v>
      </c>
      <c r="Y55">
        <v>13.54</v>
      </c>
      <c r="Z55">
        <v>2.42</v>
      </c>
      <c r="AA55">
        <v>-120</v>
      </c>
    </row>
    <row r="56" spans="7:27">
      <c r="G56" t="s">
        <v>98</v>
      </c>
      <c r="H56" s="115">
        <v>15.47</v>
      </c>
      <c r="I56" s="88">
        <v>0</v>
      </c>
      <c r="J56" s="88">
        <v>0</v>
      </c>
      <c r="K56" s="88">
        <v>0</v>
      </c>
      <c r="L56" s="88">
        <v>5.81</v>
      </c>
      <c r="M56" s="116">
        <v>2.42</v>
      </c>
      <c r="N56" s="115">
        <v>0</v>
      </c>
      <c r="O56" s="88">
        <v>-20</v>
      </c>
      <c r="P56" s="88">
        <v>-115</v>
      </c>
      <c r="Q56" s="88">
        <v>0</v>
      </c>
      <c r="R56" s="88">
        <v>0</v>
      </c>
      <c r="S56" s="116">
        <v>0</v>
      </c>
      <c r="U56" s="115">
        <v>-135</v>
      </c>
      <c r="V56" s="116">
        <v>23.7</v>
      </c>
      <c r="W56">
        <v>15.47</v>
      </c>
      <c r="X56">
        <v>-20</v>
      </c>
      <c r="Y56">
        <v>5.81</v>
      </c>
      <c r="Z56">
        <v>2.42</v>
      </c>
      <c r="AA56">
        <v>-115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7.74</v>
      </c>
      <c r="M57" s="116">
        <v>2.3199999999999998</v>
      </c>
      <c r="N57" s="115">
        <v>-42</v>
      </c>
      <c r="O57" s="88">
        <v>-107</v>
      </c>
      <c r="P57" s="88">
        <v>-75</v>
      </c>
      <c r="Q57" s="88">
        <v>0</v>
      </c>
      <c r="R57" s="88">
        <v>0</v>
      </c>
      <c r="S57" s="116">
        <v>0</v>
      </c>
      <c r="U57" s="115">
        <v>-224</v>
      </c>
      <c r="V57" s="116">
        <v>10.06</v>
      </c>
      <c r="W57">
        <v>-42</v>
      </c>
      <c r="X57">
        <v>-107</v>
      </c>
      <c r="Y57">
        <v>7.74</v>
      </c>
      <c r="Z57">
        <v>2.3199999999999998</v>
      </c>
      <c r="AA57">
        <v>-75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6.77</v>
      </c>
      <c r="M58" s="116">
        <v>2.3199999999999998</v>
      </c>
      <c r="N58" s="115">
        <v>-11</v>
      </c>
      <c r="O58" s="88">
        <v>-100</v>
      </c>
      <c r="P58" s="88">
        <v>-75</v>
      </c>
      <c r="Q58" s="88">
        <v>0</v>
      </c>
      <c r="R58" s="88">
        <v>0</v>
      </c>
      <c r="S58" s="116">
        <v>0</v>
      </c>
      <c r="U58" s="115">
        <v>-186</v>
      </c>
      <c r="V58" s="116">
        <v>9.09</v>
      </c>
      <c r="W58">
        <v>-11</v>
      </c>
      <c r="X58">
        <v>-100</v>
      </c>
      <c r="Y58">
        <v>6.77</v>
      </c>
      <c r="Z58">
        <v>2.3199999999999998</v>
      </c>
      <c r="AA58">
        <v>-75</v>
      </c>
    </row>
    <row r="59" spans="7:27">
      <c r="G59" t="s">
        <v>101</v>
      </c>
      <c r="H59" s="115">
        <v>97.72</v>
      </c>
      <c r="I59" s="88">
        <v>0</v>
      </c>
      <c r="J59" s="88">
        <v>0</v>
      </c>
      <c r="K59" s="88">
        <v>0</v>
      </c>
      <c r="L59" s="88">
        <v>3.87</v>
      </c>
      <c r="M59" s="116">
        <v>2.3199999999999998</v>
      </c>
      <c r="N59" s="115">
        <v>0</v>
      </c>
      <c r="O59" s="88">
        <v>-75</v>
      </c>
      <c r="P59" s="88">
        <v>-185</v>
      </c>
      <c r="Q59" s="88">
        <v>0</v>
      </c>
      <c r="R59" s="88">
        <v>0</v>
      </c>
      <c r="S59" s="116">
        <v>0</v>
      </c>
      <c r="U59" s="115">
        <v>-260</v>
      </c>
      <c r="V59" s="116">
        <v>103.91</v>
      </c>
      <c r="W59">
        <v>97.72</v>
      </c>
      <c r="X59">
        <v>-75</v>
      </c>
      <c r="Y59">
        <v>3.87</v>
      </c>
      <c r="Z59">
        <v>2.3199999999999998</v>
      </c>
      <c r="AA59">
        <v>-185</v>
      </c>
    </row>
    <row r="60" spans="7:27">
      <c r="G60" t="s">
        <v>102</v>
      </c>
      <c r="H60" s="115">
        <v>48.37</v>
      </c>
      <c r="I60" s="88">
        <v>0</v>
      </c>
      <c r="J60" s="88">
        <v>0</v>
      </c>
      <c r="K60" s="88">
        <v>0</v>
      </c>
      <c r="L60" s="88">
        <v>4.84</v>
      </c>
      <c r="M60" s="116">
        <v>2.3199999999999998</v>
      </c>
      <c r="N60" s="115">
        <v>0</v>
      </c>
      <c r="O60" s="88">
        <v>-80</v>
      </c>
      <c r="P60" s="88">
        <v>-160</v>
      </c>
      <c r="Q60" s="88">
        <v>0</v>
      </c>
      <c r="R60" s="88">
        <v>0</v>
      </c>
      <c r="S60" s="116">
        <v>0</v>
      </c>
      <c r="U60" s="115">
        <v>-240</v>
      </c>
      <c r="V60" s="116">
        <v>55.53</v>
      </c>
      <c r="W60">
        <v>48.37</v>
      </c>
      <c r="X60">
        <v>-80</v>
      </c>
      <c r="Y60">
        <v>4.84</v>
      </c>
      <c r="Z60">
        <v>2.3199999999999998</v>
      </c>
      <c r="AA60">
        <v>-160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9.67</v>
      </c>
      <c r="M61" s="116">
        <v>2.42</v>
      </c>
      <c r="N61" s="115">
        <v>-58</v>
      </c>
      <c r="O61" s="88">
        <v>-24</v>
      </c>
      <c r="P61" s="88">
        <v>-150</v>
      </c>
      <c r="Q61" s="88">
        <v>0</v>
      </c>
      <c r="R61" s="88">
        <v>0</v>
      </c>
      <c r="S61" s="116">
        <v>0</v>
      </c>
      <c r="U61" s="115">
        <v>-232</v>
      </c>
      <c r="V61" s="116">
        <v>12.09</v>
      </c>
      <c r="W61">
        <v>-58</v>
      </c>
      <c r="X61">
        <v>-24</v>
      </c>
      <c r="Y61">
        <v>9.67</v>
      </c>
      <c r="Z61">
        <v>2.42</v>
      </c>
      <c r="AA61">
        <v>-150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2.5099999999999998</v>
      </c>
      <c r="M62" s="116">
        <v>2.42</v>
      </c>
      <c r="N62" s="115">
        <v>-58</v>
      </c>
      <c r="O62" s="88">
        <v>-20</v>
      </c>
      <c r="P62" s="88">
        <v>-80</v>
      </c>
      <c r="Q62" s="88">
        <v>0</v>
      </c>
      <c r="R62" s="88">
        <v>0</v>
      </c>
      <c r="S62" s="116">
        <v>0</v>
      </c>
      <c r="U62" s="115">
        <v>-158</v>
      </c>
      <c r="V62" s="116">
        <v>4.93</v>
      </c>
      <c r="W62">
        <v>-58</v>
      </c>
      <c r="X62">
        <v>-20</v>
      </c>
      <c r="Y62">
        <v>2.5099999999999998</v>
      </c>
      <c r="Z62">
        <v>2.42</v>
      </c>
      <c r="AA62">
        <v>-80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4.84</v>
      </c>
      <c r="M63" s="116">
        <v>2.42</v>
      </c>
      <c r="N63" s="115">
        <v>-27</v>
      </c>
      <c r="O63" s="88">
        <v>0</v>
      </c>
      <c r="P63" s="88">
        <v>-220</v>
      </c>
      <c r="Q63" s="88">
        <v>0</v>
      </c>
      <c r="R63" s="88">
        <v>0</v>
      </c>
      <c r="S63" s="116">
        <v>0</v>
      </c>
      <c r="U63" s="115">
        <v>-247</v>
      </c>
      <c r="V63" s="116">
        <v>7.26</v>
      </c>
      <c r="W63">
        <v>-27</v>
      </c>
      <c r="X63">
        <v>0</v>
      </c>
      <c r="Y63">
        <v>4.84</v>
      </c>
      <c r="Z63">
        <v>2.42</v>
      </c>
      <c r="AA63">
        <v>-220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4.84</v>
      </c>
      <c r="M64" s="116">
        <v>2.3199999999999998</v>
      </c>
      <c r="N64" s="115">
        <v>-41</v>
      </c>
      <c r="O64" s="88">
        <v>0</v>
      </c>
      <c r="P64" s="88">
        <v>-220</v>
      </c>
      <c r="Q64" s="88">
        <v>0</v>
      </c>
      <c r="R64" s="88">
        <v>0</v>
      </c>
      <c r="S64" s="116">
        <v>0</v>
      </c>
      <c r="U64" s="115">
        <v>-261</v>
      </c>
      <c r="V64" s="116">
        <v>7.16</v>
      </c>
      <c r="W64">
        <v>-41</v>
      </c>
      <c r="X64">
        <v>0</v>
      </c>
      <c r="Y64">
        <v>4.84</v>
      </c>
      <c r="Z64">
        <v>2.3199999999999998</v>
      </c>
      <c r="AA64">
        <v>-220</v>
      </c>
    </row>
    <row r="65" spans="7:27">
      <c r="G65" t="s">
        <v>107</v>
      </c>
      <c r="H65" s="115">
        <v>50.3</v>
      </c>
      <c r="I65" s="88">
        <v>40.64</v>
      </c>
      <c r="J65" s="88">
        <v>0</v>
      </c>
      <c r="K65" s="88">
        <v>0</v>
      </c>
      <c r="L65" s="88">
        <v>5.81</v>
      </c>
      <c r="M65" s="116">
        <v>2.42</v>
      </c>
      <c r="N65" s="115">
        <v>0</v>
      </c>
      <c r="O65" s="88">
        <v>0</v>
      </c>
      <c r="P65" s="88">
        <v>-160</v>
      </c>
      <c r="Q65" s="88">
        <v>0</v>
      </c>
      <c r="R65" s="88">
        <v>0</v>
      </c>
      <c r="S65" s="116">
        <v>0</v>
      </c>
      <c r="U65" s="115">
        <v>-160</v>
      </c>
      <c r="V65" s="116">
        <v>99.17</v>
      </c>
      <c r="W65">
        <v>50.3</v>
      </c>
      <c r="X65">
        <v>40.64</v>
      </c>
      <c r="Y65">
        <v>5.81</v>
      </c>
      <c r="Z65">
        <v>2.42</v>
      </c>
      <c r="AA65">
        <v>-160</v>
      </c>
    </row>
    <row r="66" spans="7:27">
      <c r="G66" t="s">
        <v>108</v>
      </c>
      <c r="H66" s="115">
        <v>15.48</v>
      </c>
      <c r="I66" s="88">
        <v>0</v>
      </c>
      <c r="J66" s="88">
        <v>0</v>
      </c>
      <c r="K66" s="88">
        <v>0</v>
      </c>
      <c r="L66" s="88">
        <v>4.84</v>
      </c>
      <c r="M66" s="116">
        <v>2.42</v>
      </c>
      <c r="N66" s="115">
        <v>0</v>
      </c>
      <c r="O66" s="88">
        <v>0</v>
      </c>
      <c r="P66" s="88">
        <v>-160</v>
      </c>
      <c r="Q66" s="88">
        <v>0</v>
      </c>
      <c r="R66" s="88">
        <v>0</v>
      </c>
      <c r="S66" s="116">
        <v>0</v>
      </c>
      <c r="U66" s="115">
        <v>-160</v>
      </c>
      <c r="V66" s="116">
        <v>22.74</v>
      </c>
      <c r="W66">
        <v>15.48</v>
      </c>
      <c r="X66">
        <v>0</v>
      </c>
      <c r="Y66">
        <v>4.84</v>
      </c>
      <c r="Z66">
        <v>2.42</v>
      </c>
      <c r="AA66">
        <v>-160</v>
      </c>
    </row>
    <row r="67" spans="7:27">
      <c r="G67" t="s">
        <v>109</v>
      </c>
      <c r="H67" s="115">
        <v>115.14</v>
      </c>
      <c r="I67" s="88">
        <v>91.91</v>
      </c>
      <c r="J67" s="88">
        <v>0</v>
      </c>
      <c r="K67" s="88">
        <v>0</v>
      </c>
      <c r="L67" s="88">
        <v>10.64</v>
      </c>
      <c r="M67" s="116">
        <v>2.3199999999999998</v>
      </c>
      <c r="N67" s="115">
        <v>0</v>
      </c>
      <c r="O67" s="88">
        <v>0</v>
      </c>
      <c r="P67" s="88">
        <v>-160</v>
      </c>
      <c r="Q67" s="88">
        <v>0</v>
      </c>
      <c r="R67" s="88">
        <v>0</v>
      </c>
      <c r="S67" s="116">
        <v>0</v>
      </c>
      <c r="U67" s="115">
        <v>-160</v>
      </c>
      <c r="V67" s="116">
        <v>220.01</v>
      </c>
      <c r="W67">
        <v>115.14</v>
      </c>
      <c r="X67">
        <v>91.91</v>
      </c>
      <c r="Y67">
        <v>10.64</v>
      </c>
      <c r="Z67">
        <v>2.3199999999999998</v>
      </c>
      <c r="AA67">
        <v>-160</v>
      </c>
    </row>
    <row r="68" spans="7:27">
      <c r="G68" t="s">
        <v>110</v>
      </c>
      <c r="H68" s="115">
        <v>151.88999999999999</v>
      </c>
      <c r="I68" s="88">
        <v>77.400000000000006</v>
      </c>
      <c r="J68" s="88">
        <v>0</v>
      </c>
      <c r="K68" s="88">
        <v>0</v>
      </c>
      <c r="L68" s="88">
        <v>3.58</v>
      </c>
      <c r="M68" s="116">
        <v>2.52</v>
      </c>
      <c r="N68" s="115">
        <v>0</v>
      </c>
      <c r="O68" s="88">
        <v>0</v>
      </c>
      <c r="P68" s="88">
        <v>-160</v>
      </c>
      <c r="Q68" s="88">
        <v>0</v>
      </c>
      <c r="R68" s="88">
        <v>0</v>
      </c>
      <c r="S68" s="116">
        <v>0</v>
      </c>
      <c r="U68" s="115">
        <v>-160</v>
      </c>
      <c r="V68" s="116">
        <v>235.39</v>
      </c>
      <c r="W68">
        <v>151.88999999999999</v>
      </c>
      <c r="X68">
        <v>77.400000000000006</v>
      </c>
      <c r="Y68">
        <v>3.58</v>
      </c>
      <c r="Z68">
        <v>2.52</v>
      </c>
      <c r="AA68">
        <v>-160</v>
      </c>
    </row>
    <row r="69" spans="7:27">
      <c r="G69" t="s">
        <v>111</v>
      </c>
      <c r="H69" s="115">
        <v>82.23</v>
      </c>
      <c r="I69" s="88">
        <v>58.05</v>
      </c>
      <c r="J69" s="88">
        <v>0</v>
      </c>
      <c r="K69" s="88">
        <v>0</v>
      </c>
      <c r="L69" s="88">
        <v>5.81</v>
      </c>
      <c r="M69" s="116">
        <v>2.42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148.51</v>
      </c>
      <c r="W69">
        <v>82.23</v>
      </c>
      <c r="X69">
        <v>58.05</v>
      </c>
      <c r="Y69">
        <v>5.81</v>
      </c>
      <c r="Z69">
        <v>2.42</v>
      </c>
      <c r="AA69">
        <v>0</v>
      </c>
    </row>
    <row r="70" spans="7:27">
      <c r="G70" t="s">
        <v>112</v>
      </c>
      <c r="H70" s="115">
        <v>62.89</v>
      </c>
      <c r="I70" s="88">
        <v>0</v>
      </c>
      <c r="J70" s="88">
        <v>0</v>
      </c>
      <c r="K70" s="88">
        <v>0</v>
      </c>
      <c r="L70" s="88">
        <v>3.87</v>
      </c>
      <c r="M70" s="116">
        <v>2.42</v>
      </c>
      <c r="N70" s="115">
        <v>0</v>
      </c>
      <c r="O70" s="88">
        <v>0</v>
      </c>
      <c r="P70" s="88">
        <v>-20</v>
      </c>
      <c r="Q70" s="88">
        <v>0</v>
      </c>
      <c r="R70" s="88">
        <v>0</v>
      </c>
      <c r="S70" s="116">
        <v>0</v>
      </c>
      <c r="U70" s="115">
        <v>-20</v>
      </c>
      <c r="V70" s="116">
        <v>69.180000000000007</v>
      </c>
      <c r="W70">
        <v>62.89</v>
      </c>
      <c r="X70">
        <v>0</v>
      </c>
      <c r="Y70">
        <v>3.87</v>
      </c>
      <c r="Z70">
        <v>2.42</v>
      </c>
      <c r="AA70">
        <v>-20</v>
      </c>
    </row>
    <row r="71" spans="7:27">
      <c r="G71" t="s">
        <v>113</v>
      </c>
      <c r="H71" s="115">
        <v>36.770000000000003</v>
      </c>
      <c r="I71" s="88">
        <v>33.86</v>
      </c>
      <c r="J71" s="88">
        <v>0</v>
      </c>
      <c r="K71" s="88">
        <v>0</v>
      </c>
      <c r="L71" s="88">
        <v>4.84</v>
      </c>
      <c r="M71" s="116">
        <v>2.3199999999999998</v>
      </c>
      <c r="N71" s="115">
        <v>0</v>
      </c>
      <c r="O71" s="88">
        <v>0</v>
      </c>
      <c r="P71" s="88">
        <v>-70</v>
      </c>
      <c r="Q71" s="88">
        <v>0</v>
      </c>
      <c r="R71" s="88">
        <v>0</v>
      </c>
      <c r="S71" s="116">
        <v>0</v>
      </c>
      <c r="U71" s="115">
        <v>-70</v>
      </c>
      <c r="V71" s="116">
        <v>77.790000000000006</v>
      </c>
      <c r="W71">
        <v>36.770000000000003</v>
      </c>
      <c r="X71">
        <v>33.86</v>
      </c>
      <c r="Y71">
        <v>4.84</v>
      </c>
      <c r="Z71">
        <v>2.3199999999999998</v>
      </c>
      <c r="AA71">
        <v>-70</v>
      </c>
    </row>
    <row r="72" spans="7:27">
      <c r="G72" t="s">
        <v>114</v>
      </c>
      <c r="H72" s="115">
        <v>21.28</v>
      </c>
      <c r="I72" s="88">
        <v>9.68</v>
      </c>
      <c r="J72" s="88">
        <v>0</v>
      </c>
      <c r="K72" s="88">
        <v>0</v>
      </c>
      <c r="L72" s="88">
        <v>3.87</v>
      </c>
      <c r="M72" s="116">
        <v>2.42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>
        <v>-30</v>
      </c>
      <c r="V72" s="116">
        <v>37.25</v>
      </c>
      <c r="W72">
        <v>21.28</v>
      </c>
      <c r="X72">
        <v>9.68</v>
      </c>
      <c r="Y72">
        <v>3.87</v>
      </c>
      <c r="Z72">
        <v>2.42</v>
      </c>
      <c r="AA72">
        <v>-30</v>
      </c>
    </row>
    <row r="73" spans="7:27">
      <c r="G73" t="s">
        <v>115</v>
      </c>
      <c r="H73" s="115">
        <v>53.2</v>
      </c>
      <c r="I73" s="88">
        <v>48.38</v>
      </c>
      <c r="J73" s="88">
        <v>0</v>
      </c>
      <c r="K73" s="88">
        <v>0</v>
      </c>
      <c r="L73" s="88">
        <v>9.68</v>
      </c>
      <c r="M73" s="116">
        <v>2.42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-80</v>
      </c>
      <c r="V73" s="116">
        <v>113.68</v>
      </c>
      <c r="W73">
        <v>53.2</v>
      </c>
      <c r="X73">
        <v>48.38</v>
      </c>
      <c r="Y73">
        <v>9.68</v>
      </c>
      <c r="Z73">
        <v>2.42</v>
      </c>
      <c r="AA73">
        <v>-80</v>
      </c>
    </row>
    <row r="74" spans="7:27">
      <c r="G74" t="s">
        <v>116</v>
      </c>
      <c r="H74" s="115">
        <v>16.45</v>
      </c>
      <c r="I74" s="88">
        <v>29.02</v>
      </c>
      <c r="J74" s="88">
        <v>0</v>
      </c>
      <c r="K74" s="88">
        <v>0</v>
      </c>
      <c r="L74" s="88">
        <v>2.52</v>
      </c>
      <c r="M74" s="116">
        <v>2.3199999999999998</v>
      </c>
      <c r="N74" s="115">
        <v>0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-60</v>
      </c>
      <c r="V74" s="116">
        <v>50.31</v>
      </c>
      <c r="W74">
        <v>16.45</v>
      </c>
      <c r="X74">
        <v>29.02</v>
      </c>
      <c r="Y74">
        <v>2.52</v>
      </c>
      <c r="Z74">
        <v>2.3199999999999998</v>
      </c>
      <c r="AA74">
        <v>-60</v>
      </c>
    </row>
    <row r="75" spans="7:27">
      <c r="G75" t="s">
        <v>117</v>
      </c>
      <c r="H75" s="115">
        <v>0</v>
      </c>
      <c r="I75" s="88">
        <v>21.28</v>
      </c>
      <c r="J75" s="88">
        <v>0</v>
      </c>
      <c r="K75" s="88">
        <v>0</v>
      </c>
      <c r="L75" s="88">
        <v>4.84</v>
      </c>
      <c r="M75" s="116">
        <v>2.42</v>
      </c>
      <c r="N75" s="115">
        <v>-14</v>
      </c>
      <c r="O75" s="88">
        <v>0</v>
      </c>
      <c r="P75" s="88">
        <v>-70</v>
      </c>
      <c r="Q75" s="88">
        <v>0</v>
      </c>
      <c r="R75" s="88">
        <v>0</v>
      </c>
      <c r="S75" s="116">
        <v>0</v>
      </c>
      <c r="U75" s="115">
        <v>-84</v>
      </c>
      <c r="V75" s="116">
        <v>28.54</v>
      </c>
      <c r="W75">
        <v>-14</v>
      </c>
      <c r="X75">
        <v>21.28</v>
      </c>
      <c r="Y75">
        <v>4.84</v>
      </c>
      <c r="Z75">
        <v>2.42</v>
      </c>
      <c r="AA75">
        <v>-70</v>
      </c>
    </row>
    <row r="76" spans="7:27">
      <c r="G76" t="s">
        <v>118</v>
      </c>
      <c r="H76" s="115">
        <v>0</v>
      </c>
      <c r="I76" s="88">
        <v>23.22</v>
      </c>
      <c r="J76" s="88">
        <v>0</v>
      </c>
      <c r="K76" s="88">
        <v>0</v>
      </c>
      <c r="L76" s="88">
        <v>2.9</v>
      </c>
      <c r="M76" s="116">
        <v>2.42</v>
      </c>
      <c r="N76" s="115">
        <v>-5</v>
      </c>
      <c r="O76" s="88">
        <v>0</v>
      </c>
      <c r="P76" s="88">
        <v>-130</v>
      </c>
      <c r="Q76" s="88">
        <v>0</v>
      </c>
      <c r="R76" s="88">
        <v>0</v>
      </c>
      <c r="S76" s="116">
        <v>0</v>
      </c>
      <c r="U76" s="115">
        <v>-135</v>
      </c>
      <c r="V76" s="116">
        <v>28.54</v>
      </c>
      <c r="W76">
        <v>-5</v>
      </c>
      <c r="X76">
        <v>23.22</v>
      </c>
      <c r="Y76">
        <v>2.9</v>
      </c>
      <c r="Z76">
        <v>2.42</v>
      </c>
      <c r="AA76">
        <v>-130</v>
      </c>
    </row>
    <row r="77" spans="7:27">
      <c r="G77" t="s">
        <v>119</v>
      </c>
      <c r="H77" s="115">
        <v>88.04</v>
      </c>
      <c r="I77" s="88">
        <v>29.03</v>
      </c>
      <c r="J77" s="88">
        <v>0</v>
      </c>
      <c r="K77" s="88">
        <v>0</v>
      </c>
      <c r="L77" s="88">
        <v>3.87</v>
      </c>
      <c r="M77" s="116">
        <v>2.3199999999999998</v>
      </c>
      <c r="N77" s="115">
        <v>0</v>
      </c>
      <c r="O77" s="88">
        <v>0</v>
      </c>
      <c r="P77" s="88">
        <v>-25</v>
      </c>
      <c r="Q77" s="88">
        <v>0</v>
      </c>
      <c r="R77" s="88">
        <v>0</v>
      </c>
      <c r="S77" s="116">
        <v>0</v>
      </c>
      <c r="U77" s="115">
        <v>-25</v>
      </c>
      <c r="V77" s="116">
        <v>123.26</v>
      </c>
      <c r="W77">
        <v>88.04</v>
      </c>
      <c r="X77">
        <v>29.03</v>
      </c>
      <c r="Y77">
        <v>3.87</v>
      </c>
      <c r="Z77">
        <v>2.3199999999999998</v>
      </c>
      <c r="AA77">
        <v>-25</v>
      </c>
    </row>
    <row r="78" spans="7:27">
      <c r="G78" t="s">
        <v>120</v>
      </c>
      <c r="H78" s="115">
        <v>87.08</v>
      </c>
      <c r="I78" s="88">
        <v>14.51</v>
      </c>
      <c r="J78" s="88">
        <v>38.700000000000003</v>
      </c>
      <c r="K78" s="88">
        <v>0</v>
      </c>
      <c r="L78" s="88">
        <v>2.9</v>
      </c>
      <c r="M78" s="116">
        <v>2.3199999999999998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145.51</v>
      </c>
      <c r="W78">
        <v>87.08</v>
      </c>
      <c r="X78">
        <v>14.51</v>
      </c>
      <c r="Y78">
        <v>2.9</v>
      </c>
      <c r="Z78">
        <v>2.3199999999999998</v>
      </c>
      <c r="AA78">
        <v>38.700000000000003</v>
      </c>
    </row>
    <row r="79" spans="7:27">
      <c r="G79" t="s">
        <v>121</v>
      </c>
      <c r="H79" s="115">
        <v>85.14</v>
      </c>
      <c r="I79" s="88">
        <v>21.29</v>
      </c>
      <c r="J79" s="88">
        <v>87.06</v>
      </c>
      <c r="K79" s="88">
        <v>0</v>
      </c>
      <c r="L79" s="88">
        <v>9.68</v>
      </c>
      <c r="M79" s="116">
        <v>3.39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206.56</v>
      </c>
      <c r="W79">
        <v>85.14</v>
      </c>
      <c r="X79">
        <v>21.29</v>
      </c>
      <c r="Y79">
        <v>9.68</v>
      </c>
      <c r="Z79">
        <v>3.39</v>
      </c>
      <c r="AA79">
        <v>87.06</v>
      </c>
    </row>
    <row r="80" spans="7:27">
      <c r="G80" t="s">
        <v>122</v>
      </c>
      <c r="H80" s="115">
        <v>88.03</v>
      </c>
      <c r="I80" s="88">
        <v>43.54</v>
      </c>
      <c r="J80" s="88">
        <v>87.08</v>
      </c>
      <c r="K80" s="88">
        <v>0</v>
      </c>
      <c r="L80" s="88">
        <v>0</v>
      </c>
      <c r="M80" s="116">
        <v>3.97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222.62</v>
      </c>
      <c r="W80">
        <v>88.03</v>
      </c>
      <c r="X80">
        <v>43.54</v>
      </c>
      <c r="Y80">
        <v>0</v>
      </c>
      <c r="Z80">
        <v>3.97</v>
      </c>
      <c r="AA80">
        <v>87.08</v>
      </c>
    </row>
    <row r="81" spans="7:27">
      <c r="G81" t="s">
        <v>123</v>
      </c>
      <c r="H81" s="115">
        <v>139.32</v>
      </c>
      <c r="I81" s="88">
        <v>58.05</v>
      </c>
      <c r="J81" s="88">
        <v>96.75</v>
      </c>
      <c r="K81" s="88">
        <v>0</v>
      </c>
      <c r="L81" s="88">
        <v>0</v>
      </c>
      <c r="M81" s="116">
        <v>5.32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299.44</v>
      </c>
      <c r="W81">
        <v>139.32</v>
      </c>
      <c r="X81">
        <v>58.05</v>
      </c>
      <c r="Y81">
        <v>0</v>
      </c>
      <c r="Z81">
        <v>5.32</v>
      </c>
      <c r="AA81">
        <v>96.75</v>
      </c>
    </row>
    <row r="82" spans="7:27">
      <c r="G82" t="s">
        <v>124</v>
      </c>
      <c r="H82" s="115">
        <v>128.68</v>
      </c>
      <c r="I82" s="88">
        <v>53.21</v>
      </c>
      <c r="J82" s="88">
        <v>96.75</v>
      </c>
      <c r="K82" s="88">
        <v>0</v>
      </c>
      <c r="L82" s="88">
        <v>0.34</v>
      </c>
      <c r="M82" s="116">
        <v>4.55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283.52999999999997</v>
      </c>
      <c r="W82">
        <v>128.68</v>
      </c>
      <c r="X82">
        <v>53.21</v>
      </c>
      <c r="Y82">
        <v>0.34</v>
      </c>
      <c r="Z82">
        <v>4.55</v>
      </c>
      <c r="AA82">
        <v>96.75</v>
      </c>
    </row>
    <row r="83" spans="7:27">
      <c r="G83" t="s">
        <v>125</v>
      </c>
      <c r="H83" s="115">
        <v>68.69</v>
      </c>
      <c r="I83" s="88">
        <v>58.05</v>
      </c>
      <c r="J83" s="88">
        <v>67.73</v>
      </c>
      <c r="K83" s="88">
        <v>0</v>
      </c>
      <c r="L83" s="88">
        <v>0</v>
      </c>
      <c r="M83" s="116">
        <v>4.74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199.21</v>
      </c>
      <c r="W83">
        <v>68.69</v>
      </c>
      <c r="X83">
        <v>58.05</v>
      </c>
      <c r="Y83">
        <v>0</v>
      </c>
      <c r="Z83">
        <v>4.74</v>
      </c>
      <c r="AA83">
        <v>67.73</v>
      </c>
    </row>
    <row r="84" spans="7:27">
      <c r="G84" t="s">
        <v>126</v>
      </c>
      <c r="H84" s="115">
        <v>103.52</v>
      </c>
      <c r="I84" s="88">
        <v>58.05</v>
      </c>
      <c r="J84" s="88">
        <v>67.73</v>
      </c>
      <c r="K84" s="88">
        <v>0</v>
      </c>
      <c r="L84" s="88">
        <v>0</v>
      </c>
      <c r="M84" s="116">
        <v>3.87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233.17</v>
      </c>
      <c r="W84">
        <v>103.52</v>
      </c>
      <c r="X84">
        <v>58.05</v>
      </c>
      <c r="Y84">
        <v>0</v>
      </c>
      <c r="Z84">
        <v>3.87</v>
      </c>
      <c r="AA84">
        <v>67.73</v>
      </c>
    </row>
    <row r="85" spans="7:27">
      <c r="G85" t="s">
        <v>127</v>
      </c>
      <c r="H85" s="115">
        <v>123.83</v>
      </c>
      <c r="I85" s="88">
        <v>48.38</v>
      </c>
      <c r="J85" s="88">
        <v>48.38</v>
      </c>
      <c r="K85" s="88">
        <v>0</v>
      </c>
      <c r="L85" s="88">
        <v>12.58</v>
      </c>
      <c r="M85" s="116">
        <v>2.61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235.78</v>
      </c>
      <c r="W85">
        <v>123.83</v>
      </c>
      <c r="X85">
        <v>48.38</v>
      </c>
      <c r="Y85">
        <v>12.58</v>
      </c>
      <c r="Z85">
        <v>2.61</v>
      </c>
      <c r="AA85">
        <v>48.38</v>
      </c>
    </row>
    <row r="86" spans="7:27">
      <c r="G86" t="s">
        <v>128</v>
      </c>
      <c r="H86" s="115">
        <v>110.29</v>
      </c>
      <c r="I86" s="88">
        <v>24.19</v>
      </c>
      <c r="J86" s="88">
        <v>101.59</v>
      </c>
      <c r="K86" s="88">
        <v>0</v>
      </c>
      <c r="L86" s="88">
        <v>6.29</v>
      </c>
      <c r="M86" s="116">
        <v>3.29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245.65</v>
      </c>
      <c r="W86">
        <v>110.29</v>
      </c>
      <c r="X86">
        <v>24.19</v>
      </c>
      <c r="Y86">
        <v>6.29</v>
      </c>
      <c r="Z86">
        <v>3.29</v>
      </c>
      <c r="AA86">
        <v>101.59</v>
      </c>
    </row>
    <row r="87" spans="7:27">
      <c r="G87" t="s">
        <v>129</v>
      </c>
      <c r="H87" s="115">
        <v>83.21</v>
      </c>
      <c r="I87" s="88">
        <v>24.19</v>
      </c>
      <c r="J87" s="88">
        <v>96.75</v>
      </c>
      <c r="K87" s="88">
        <v>0</v>
      </c>
      <c r="L87" s="88">
        <v>9.19</v>
      </c>
      <c r="M87" s="116">
        <v>2.61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215.95</v>
      </c>
      <c r="W87">
        <v>83.21</v>
      </c>
      <c r="X87">
        <v>24.19</v>
      </c>
      <c r="Y87">
        <v>9.19</v>
      </c>
      <c r="Z87">
        <v>2.61</v>
      </c>
      <c r="AA87">
        <v>96.75</v>
      </c>
    </row>
    <row r="88" spans="7:27">
      <c r="G88" t="s">
        <v>130</v>
      </c>
      <c r="H88" s="115">
        <v>31.93</v>
      </c>
      <c r="I88" s="88">
        <v>38.700000000000003</v>
      </c>
      <c r="J88" s="88">
        <v>96.74</v>
      </c>
      <c r="K88" s="88">
        <v>0</v>
      </c>
      <c r="L88" s="88">
        <v>9.19</v>
      </c>
      <c r="M88" s="116">
        <v>3.1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179.66</v>
      </c>
      <c r="W88">
        <v>31.93</v>
      </c>
      <c r="X88">
        <v>38.700000000000003</v>
      </c>
      <c r="Y88">
        <v>9.19</v>
      </c>
      <c r="Z88">
        <v>3.1</v>
      </c>
      <c r="AA88">
        <v>96.74</v>
      </c>
    </row>
    <row r="89" spans="7:27">
      <c r="G89" t="s">
        <v>131</v>
      </c>
      <c r="H89" s="115">
        <v>280.57</v>
      </c>
      <c r="I89" s="88">
        <v>9.68</v>
      </c>
      <c r="J89" s="88">
        <v>77.400000000000006</v>
      </c>
      <c r="K89" s="88">
        <v>0</v>
      </c>
      <c r="L89" s="88">
        <v>8.7100000000000009</v>
      </c>
      <c r="M89" s="116">
        <v>2.42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378.78</v>
      </c>
      <c r="W89">
        <v>280.57</v>
      </c>
      <c r="X89">
        <v>9.68</v>
      </c>
      <c r="Y89">
        <v>8.7100000000000009</v>
      </c>
      <c r="Z89">
        <v>2.42</v>
      </c>
      <c r="AA89">
        <v>77.400000000000006</v>
      </c>
    </row>
    <row r="90" spans="7:27">
      <c r="G90" t="s">
        <v>132</v>
      </c>
      <c r="H90" s="115">
        <v>282.5</v>
      </c>
      <c r="I90" s="88">
        <v>29.03</v>
      </c>
      <c r="J90" s="88">
        <v>77.400000000000006</v>
      </c>
      <c r="K90" s="88">
        <v>0</v>
      </c>
      <c r="L90" s="88">
        <v>8.7100000000000009</v>
      </c>
      <c r="M90" s="116">
        <v>2.42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400.06</v>
      </c>
      <c r="W90">
        <v>282.5</v>
      </c>
      <c r="X90">
        <v>29.03</v>
      </c>
      <c r="Y90">
        <v>8.7100000000000009</v>
      </c>
      <c r="Z90">
        <v>2.42</v>
      </c>
      <c r="AA90">
        <v>77.400000000000006</v>
      </c>
    </row>
    <row r="91" spans="7:27">
      <c r="G91" t="s">
        <v>133</v>
      </c>
      <c r="H91" s="115">
        <v>113.2</v>
      </c>
      <c r="I91" s="88">
        <v>48.38</v>
      </c>
      <c r="J91" s="88">
        <v>14.51</v>
      </c>
      <c r="K91" s="88">
        <v>0</v>
      </c>
      <c r="L91" s="88">
        <v>12.09</v>
      </c>
      <c r="M91" s="116">
        <v>2.42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190.6</v>
      </c>
      <c r="W91">
        <v>113.2</v>
      </c>
      <c r="X91">
        <v>48.38</v>
      </c>
      <c r="Y91">
        <v>12.09</v>
      </c>
      <c r="Z91">
        <v>2.42</v>
      </c>
      <c r="AA91">
        <v>14.51</v>
      </c>
    </row>
    <row r="92" spans="7:27">
      <c r="G92" t="s">
        <v>134</v>
      </c>
      <c r="H92" s="115">
        <v>60.94</v>
      </c>
      <c r="I92" s="88">
        <v>48.38</v>
      </c>
      <c r="J92" s="88">
        <v>9.68</v>
      </c>
      <c r="K92" s="88">
        <v>0</v>
      </c>
      <c r="L92" s="88">
        <v>5.81</v>
      </c>
      <c r="M92" s="116">
        <v>2.3199999999999998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127.13</v>
      </c>
      <c r="W92">
        <v>60.94</v>
      </c>
      <c r="X92">
        <v>48.38</v>
      </c>
      <c r="Y92">
        <v>5.81</v>
      </c>
      <c r="Z92">
        <v>2.3199999999999998</v>
      </c>
      <c r="AA92">
        <v>9.68</v>
      </c>
    </row>
    <row r="93" spans="7:27">
      <c r="G93" t="s">
        <v>135</v>
      </c>
      <c r="H93" s="115">
        <v>113.19</v>
      </c>
      <c r="I93" s="88">
        <v>35.799999999999997</v>
      </c>
      <c r="J93" s="88">
        <v>67.73</v>
      </c>
      <c r="K93" s="88">
        <v>0</v>
      </c>
      <c r="L93" s="88">
        <v>0</v>
      </c>
      <c r="M93" s="116">
        <v>2.3199999999999998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219.04</v>
      </c>
      <c r="W93">
        <v>113.19</v>
      </c>
      <c r="X93">
        <v>35.799999999999997</v>
      </c>
      <c r="Y93">
        <v>0</v>
      </c>
      <c r="Z93">
        <v>2.3199999999999998</v>
      </c>
      <c r="AA93">
        <v>67.73</v>
      </c>
    </row>
    <row r="94" spans="7:27">
      <c r="G94" t="s">
        <v>136</v>
      </c>
      <c r="H94" s="115">
        <v>110.3</v>
      </c>
      <c r="I94" s="88">
        <v>62.89</v>
      </c>
      <c r="J94" s="88">
        <v>58.05</v>
      </c>
      <c r="K94" s="88">
        <v>0</v>
      </c>
      <c r="L94" s="88">
        <v>8.2200000000000006</v>
      </c>
      <c r="M94" s="116">
        <v>2.42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241.88</v>
      </c>
      <c r="W94">
        <v>110.3</v>
      </c>
      <c r="X94">
        <v>62.89</v>
      </c>
      <c r="Y94">
        <v>8.2200000000000006</v>
      </c>
      <c r="Z94">
        <v>2.42</v>
      </c>
      <c r="AA94">
        <v>58.05</v>
      </c>
    </row>
    <row r="95" spans="7:27">
      <c r="G95" t="s">
        <v>137</v>
      </c>
      <c r="H95" s="115">
        <v>43.54</v>
      </c>
      <c r="I95" s="88">
        <v>67.72</v>
      </c>
      <c r="J95" s="88">
        <v>29.03</v>
      </c>
      <c r="K95" s="88">
        <v>0</v>
      </c>
      <c r="L95" s="88">
        <v>7.74</v>
      </c>
      <c r="M95" s="116">
        <v>2.42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150.44999999999999</v>
      </c>
      <c r="W95">
        <v>43.54</v>
      </c>
      <c r="X95">
        <v>67.72</v>
      </c>
      <c r="Y95">
        <v>7.74</v>
      </c>
      <c r="Z95">
        <v>2.42</v>
      </c>
      <c r="AA95">
        <v>29.03</v>
      </c>
    </row>
    <row r="96" spans="7:27">
      <c r="G96" t="s">
        <v>138</v>
      </c>
      <c r="H96" s="115">
        <v>116.1</v>
      </c>
      <c r="I96" s="88">
        <v>69.66</v>
      </c>
      <c r="J96" s="88">
        <v>48.38</v>
      </c>
      <c r="K96" s="88">
        <v>0</v>
      </c>
      <c r="L96" s="88">
        <v>7.74</v>
      </c>
      <c r="M96" s="116">
        <v>2.3199999999999998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244.2</v>
      </c>
      <c r="W96">
        <v>116.1</v>
      </c>
      <c r="X96">
        <v>69.66</v>
      </c>
      <c r="Y96">
        <v>7.74</v>
      </c>
      <c r="Z96">
        <v>2.3199999999999998</v>
      </c>
      <c r="AA96">
        <v>48.38</v>
      </c>
    </row>
    <row r="97" spans="1:83">
      <c r="G97" t="s">
        <v>139</v>
      </c>
      <c r="H97" s="115">
        <v>161.57</v>
      </c>
      <c r="I97" s="88">
        <v>52.25</v>
      </c>
      <c r="J97" s="88">
        <v>48.38</v>
      </c>
      <c r="K97" s="88">
        <v>0</v>
      </c>
      <c r="L97" s="88">
        <v>10.93</v>
      </c>
      <c r="M97" s="116">
        <v>2.3199999999999998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275.45</v>
      </c>
      <c r="W97">
        <v>161.57</v>
      </c>
      <c r="X97">
        <v>52.25</v>
      </c>
      <c r="Y97">
        <v>10.93</v>
      </c>
      <c r="Z97">
        <v>2.3199999999999998</v>
      </c>
      <c r="AA97">
        <v>48.38</v>
      </c>
    </row>
    <row r="98" spans="1:83">
      <c r="G98" t="s">
        <v>140</v>
      </c>
      <c r="H98" s="115">
        <v>143.18</v>
      </c>
      <c r="I98" s="88">
        <v>39.67</v>
      </c>
      <c r="J98" s="88">
        <v>48.38</v>
      </c>
      <c r="K98" s="88">
        <v>0</v>
      </c>
      <c r="L98" s="88">
        <v>4.84</v>
      </c>
      <c r="M98" s="116">
        <v>2.3199999999999998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238.39</v>
      </c>
      <c r="W98">
        <v>143.18</v>
      </c>
      <c r="X98">
        <v>39.67</v>
      </c>
      <c r="Y98">
        <v>4.84</v>
      </c>
      <c r="Z98">
        <v>2.3199999999999998</v>
      </c>
      <c r="AA98">
        <v>48.38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1.3227924999999998</v>
      </c>
      <c r="I99" s="111">
        <f t="shared" ref="I99:BQ99" si="1">SUM(I3:I98)/4000</f>
        <v>0.68475000000000008</v>
      </c>
      <c r="J99" s="111">
        <f t="shared" si="1"/>
        <v>0.44022250000000013</v>
      </c>
      <c r="K99" s="111">
        <f t="shared" si="1"/>
        <v>0</v>
      </c>
      <c r="L99" s="111">
        <f t="shared" si="1"/>
        <v>0.11748499999999995</v>
      </c>
      <c r="M99" s="111">
        <f t="shared" si="1"/>
        <v>6.0272499999999923E-2</v>
      </c>
      <c r="N99" s="110">
        <f t="shared" si="1"/>
        <v>-0.54149999999999998</v>
      </c>
      <c r="O99" s="111">
        <f t="shared" si="1"/>
        <v>-0.17574999999999999</v>
      </c>
      <c r="P99" s="111">
        <f t="shared" si="1"/>
        <v>-1.52</v>
      </c>
      <c r="Q99" s="111">
        <f t="shared" si="1"/>
        <v>0</v>
      </c>
      <c r="R99" s="111">
        <f t="shared" si="1"/>
        <v>-7.5000000000000002E-4</v>
      </c>
      <c r="S99" s="112">
        <f t="shared" si="1"/>
        <v>0</v>
      </c>
      <c r="U99" s="110">
        <f t="shared" si="1"/>
        <v>-2.238</v>
      </c>
      <c r="V99" s="112">
        <f t="shared" si="1"/>
        <v>2.6255200000000007</v>
      </c>
      <c r="W99">
        <f t="shared" si="1"/>
        <v>0.78129250000000017</v>
      </c>
      <c r="X99">
        <f t="shared" si="1"/>
        <v>0.50900000000000001</v>
      </c>
      <c r="Y99">
        <f t="shared" si="1"/>
        <v>0.11673499999999995</v>
      </c>
      <c r="Z99">
        <f t="shared" si="1"/>
        <v>6.0272499999999923E-2</v>
      </c>
      <c r="AA99">
        <f t="shared" si="1"/>
        <v>-1.0797775000000001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6" t="s">
        <v>230</v>
      </c>
      <c r="W2" s="30" t="s">
        <v>263</v>
      </c>
      <c r="X2" t="s">
        <v>441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53.21</v>
      </c>
      <c r="J3" s="95">
        <v>0</v>
      </c>
      <c r="K3" s="95">
        <v>9.68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62.89</v>
      </c>
      <c r="W3">
        <v>53.21</v>
      </c>
      <c r="X3">
        <v>9.68</v>
      </c>
    </row>
    <row r="4" spans="1:24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29.02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38.700000000000003</v>
      </c>
      <c r="W4">
        <v>29.02</v>
      </c>
      <c r="X4">
        <v>9.68</v>
      </c>
    </row>
    <row r="5" spans="1:24">
      <c r="B5" t="s">
        <v>422</v>
      </c>
      <c r="G5" t="s">
        <v>47</v>
      </c>
      <c r="H5" s="115">
        <v>0</v>
      </c>
      <c r="I5" s="88">
        <v>19.350000000000001</v>
      </c>
      <c r="J5" s="88">
        <v>0</v>
      </c>
      <c r="K5" s="88">
        <v>19.350000000000001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38.700000000000003</v>
      </c>
      <c r="W5">
        <v>19.350000000000001</v>
      </c>
      <c r="X5">
        <v>19.350000000000001</v>
      </c>
    </row>
    <row r="6" spans="1:24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9.68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9.68</v>
      </c>
      <c r="W6">
        <v>0</v>
      </c>
      <c r="X6">
        <v>9.68</v>
      </c>
    </row>
    <row r="7" spans="1:24">
      <c r="G7" t="s">
        <v>49</v>
      </c>
      <c r="H7" s="115">
        <v>0</v>
      </c>
      <c r="I7" s="88">
        <v>9.67</v>
      </c>
      <c r="J7" s="88">
        <v>0</v>
      </c>
      <c r="K7" s="88">
        <v>9.68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19.350000000000001</v>
      </c>
      <c r="W7">
        <v>9.67</v>
      </c>
      <c r="X7">
        <v>9.68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9.68</v>
      </c>
      <c r="W43">
        <v>0</v>
      </c>
      <c r="X43">
        <v>9.68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19.350000000000001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19.350000000000001</v>
      </c>
      <c r="W44">
        <v>0</v>
      </c>
      <c r="X44">
        <v>19.350000000000001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19.350000000000001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19.350000000000001</v>
      </c>
      <c r="W45">
        <v>0</v>
      </c>
      <c r="X45">
        <v>19.350000000000001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19.350000000000001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19.350000000000001</v>
      </c>
      <c r="W47">
        <v>0</v>
      </c>
      <c r="X47">
        <v>19.350000000000001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19.350000000000001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19.350000000000001</v>
      </c>
      <c r="W48">
        <v>0</v>
      </c>
      <c r="X48">
        <v>19.350000000000001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19.350000000000001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19.350000000000001</v>
      </c>
      <c r="W49">
        <v>0</v>
      </c>
      <c r="X49">
        <v>19.350000000000001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19.350000000000001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19.350000000000001</v>
      </c>
      <c r="W50">
        <v>0</v>
      </c>
      <c r="X50">
        <v>19.350000000000001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19.350000000000001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19.350000000000001</v>
      </c>
      <c r="W52">
        <v>0</v>
      </c>
      <c r="X52">
        <v>19.350000000000001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19.350000000000001</v>
      </c>
      <c r="W53">
        <v>0</v>
      </c>
      <c r="X53">
        <v>19.350000000000001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19.350000000000001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19.350000000000001</v>
      </c>
      <c r="W54">
        <v>0</v>
      </c>
      <c r="X54">
        <v>19.350000000000001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19.350000000000001</v>
      </c>
      <c r="W56">
        <v>0</v>
      </c>
      <c r="X56">
        <v>19.350000000000001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19.350000000000001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19.350000000000001</v>
      </c>
      <c r="W57">
        <v>0</v>
      </c>
      <c r="X57">
        <v>19.350000000000001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19.350000000000001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19.350000000000001</v>
      </c>
      <c r="W58">
        <v>0</v>
      </c>
      <c r="X58">
        <v>19.350000000000001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19.350000000000001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19.350000000000001</v>
      </c>
      <c r="W60">
        <v>0</v>
      </c>
      <c r="X60">
        <v>19.350000000000001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19.350000000000001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19.350000000000001</v>
      </c>
      <c r="W61">
        <v>0</v>
      </c>
      <c r="X61">
        <v>19.350000000000001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19.350000000000001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19.350000000000001</v>
      </c>
      <c r="W62">
        <v>0</v>
      </c>
      <c r="X62">
        <v>19.350000000000001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29.03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29.02</v>
      </c>
      <c r="W64">
        <v>0</v>
      </c>
      <c r="X64">
        <v>29.03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19.350000000000001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19.350000000000001</v>
      </c>
      <c r="W65">
        <v>0</v>
      </c>
      <c r="X65">
        <v>19.350000000000001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19.350000000000001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19.350000000000001</v>
      </c>
      <c r="W66">
        <v>0</v>
      </c>
      <c r="X66">
        <v>19.350000000000001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19.350000000000001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19.350000000000001</v>
      </c>
      <c r="W68">
        <v>0</v>
      </c>
      <c r="X68">
        <v>19.350000000000001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19.350000000000001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19.350000000000001</v>
      </c>
      <c r="W69">
        <v>0</v>
      </c>
      <c r="X69">
        <v>19.350000000000001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19.350000000000001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19.350000000000001</v>
      </c>
      <c r="W70">
        <v>0</v>
      </c>
      <c r="X70">
        <v>19.350000000000001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19.350000000000001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19.350000000000001</v>
      </c>
      <c r="W72">
        <v>0</v>
      </c>
      <c r="X72">
        <v>19.350000000000001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19.350000000000001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19.350000000000001</v>
      </c>
      <c r="W73">
        <v>0</v>
      </c>
      <c r="X73">
        <v>19.350000000000001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19.350000000000001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19.350000000000001</v>
      </c>
      <c r="W74">
        <v>0</v>
      </c>
      <c r="X74">
        <v>19.350000000000001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38.700000000000003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38.700000000000003</v>
      </c>
      <c r="W76">
        <v>0</v>
      </c>
      <c r="X76">
        <v>38.700000000000003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37.06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37.06</v>
      </c>
      <c r="W77">
        <v>0</v>
      </c>
      <c r="X77">
        <v>37.06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37.94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37.94</v>
      </c>
      <c r="W78">
        <v>0</v>
      </c>
      <c r="X78">
        <v>37.94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36.53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36.53</v>
      </c>
      <c r="W79">
        <v>0</v>
      </c>
      <c r="X79">
        <v>36.53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35.950000000000003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35.950000000000003</v>
      </c>
      <c r="W81">
        <v>0</v>
      </c>
      <c r="X81">
        <v>35.950000000000003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35.9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35.9</v>
      </c>
      <c r="W82">
        <v>0</v>
      </c>
      <c r="X82">
        <v>35.9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35.57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35.57</v>
      </c>
      <c r="W83">
        <v>0</v>
      </c>
      <c r="X83">
        <v>35.57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32.200000000000003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32.200000000000003</v>
      </c>
      <c r="W85">
        <v>0</v>
      </c>
      <c r="X85">
        <v>32.200000000000003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32.08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32.08</v>
      </c>
      <c r="W86">
        <v>0</v>
      </c>
      <c r="X86">
        <v>32.08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28.63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28.63</v>
      </c>
      <c r="W87">
        <v>0</v>
      </c>
      <c r="X87">
        <v>28.63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28.53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28.53</v>
      </c>
      <c r="W88">
        <v>0</v>
      </c>
      <c r="X88">
        <v>28.53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25.44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25.44</v>
      </c>
      <c r="W90">
        <v>0</v>
      </c>
      <c r="X90">
        <v>25.44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21.72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21.72</v>
      </c>
      <c r="W91">
        <v>0</v>
      </c>
      <c r="X91">
        <v>21.72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17.739999999999998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17.739999999999998</v>
      </c>
      <c r="W92">
        <v>0</v>
      </c>
      <c r="X92">
        <v>17.739999999999998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17.71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17.71</v>
      </c>
      <c r="W93">
        <v>0</v>
      </c>
      <c r="X93">
        <v>17.71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25.76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25.76</v>
      </c>
      <c r="W95">
        <v>0</v>
      </c>
      <c r="X95">
        <v>25.76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25.79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25.79</v>
      </c>
      <c r="W96">
        <v>0</v>
      </c>
      <c r="X96">
        <v>25.79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9.2899999999999991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9.2899999999999991</v>
      </c>
      <c r="W97">
        <v>0</v>
      </c>
      <c r="X97">
        <v>9.2899999999999991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17.91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17.91</v>
      </c>
      <c r="W98">
        <v>0</v>
      </c>
      <c r="X98">
        <v>17.91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2.7812500000000004E-2</v>
      </c>
      <c r="J99" s="111">
        <f t="shared" si="1"/>
        <v>0</v>
      </c>
      <c r="K99" s="111">
        <f t="shared" si="1"/>
        <v>0.27057000000000014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0.29838000000000015</v>
      </c>
      <c r="W99">
        <f t="shared" si="1"/>
        <v>2.7812500000000004E-2</v>
      </c>
      <c r="X99">
        <f t="shared" si="1"/>
        <v>0.27057000000000014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44793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8.93</v>
      </c>
      <c r="I3">
        <f>Bawana_NG!P3</f>
        <v>93.575484433686682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1034.4019579126414</v>
      </c>
      <c r="P3" s="77">
        <v>47.194516653905055</v>
      </c>
      <c r="Q3" s="77">
        <v>35.354391849919239</v>
      </c>
      <c r="R3" s="80">
        <v>0</v>
      </c>
      <c r="S3" s="80">
        <v>0</v>
      </c>
      <c r="T3" s="78">
        <f>SUMPRODUCT(LTA!F3:AJ3,LTA!F$101:AJ$101,LTA!F$103:AJ$103)</f>
        <v>33.409999999999997</v>
      </c>
      <c r="U3" s="78">
        <f>SUMPRODUCT(LTA!F3:AJ3,LTA!F$102:AJ$102,LTA!F$103:AJ$103)</f>
        <v>68.489999999999995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131.58000000000001</v>
      </c>
      <c r="Z3" s="75">
        <f>IEX!N3</f>
        <v>0</v>
      </c>
      <c r="AA3" s="117">
        <f>STOA!H3</f>
        <v>902.22</v>
      </c>
      <c r="AB3" s="117">
        <f>-STOA!N3</f>
        <v>0</v>
      </c>
      <c r="AC3">
        <f>SUMIF(B3:AB3,"&gt;0")*$AC$2-SUMIF(B3:AB3,"&lt;0")*($AC$2/(1-$AC$2))+SUMIF(AI3:AR3,"&gt;0")*$AC$2-SUMIF(AI3:AR3,"&lt;0")*($AC$2/(1-$AC$2))</f>
        <v>21.672288217415939</v>
      </c>
      <c r="AD3">
        <f>SUM(B3:AB3,AI3:AR3)-AC3</f>
        <v>2320.5550488376089</v>
      </c>
      <c r="AE3">
        <f>'IDT-1'!B3</f>
        <v>20.645</v>
      </c>
      <c r="AF3" s="26"/>
      <c r="AG3">
        <f>SUM(AD3:AF3)+AT3</f>
        <v>2341.2000488376088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8.93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1034.4019579126414</v>
      </c>
      <c r="P4" s="77">
        <v>47.194516653905055</v>
      </c>
      <c r="Q4" s="77">
        <v>35.354391849919239</v>
      </c>
      <c r="R4" s="80">
        <v>0</v>
      </c>
      <c r="S4" s="80">
        <v>0</v>
      </c>
      <c r="T4" s="78">
        <f>SUMPRODUCT(LTA!F4:AJ4,LTA!F$101:AJ$101,LTA!F$103:AJ$103)</f>
        <v>33.82</v>
      </c>
      <c r="U4" s="78">
        <f>SUMPRODUCT(LTA!F4:AJ4,LTA!F$102:AJ$102,LTA!F$103:AJ$103)</f>
        <v>69.55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83.21</v>
      </c>
      <c r="Z4" s="75">
        <f>IEX!N4</f>
        <v>0</v>
      </c>
      <c r="AA4" s="117">
        <f>STOA!H4</f>
        <v>902.22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21.236405571832911</v>
      </c>
      <c r="AD4">
        <f t="shared" ref="AD4:AD67" si="1">SUM(B4:AB4,AI4:AR4)-AC4</f>
        <v>2277.4854470495052</v>
      </c>
      <c r="AE4">
        <f>'IDT-1'!B4</f>
        <v>29.844999999999999</v>
      </c>
      <c r="AF4" s="26"/>
      <c r="AG4">
        <f t="shared" ref="AG4:AG67" si="2">SUM(AD4:AF4)+AT4</f>
        <v>2307.330447049505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8.93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1032.9946030006415</v>
      </c>
      <c r="P5" s="77">
        <v>47.194516653905055</v>
      </c>
      <c r="Q5" s="77">
        <v>35.354391849919239</v>
      </c>
      <c r="R5" s="80">
        <v>0</v>
      </c>
      <c r="S5" s="80">
        <v>0</v>
      </c>
      <c r="T5" s="78">
        <f>SUMPRODUCT(LTA!F5:AJ5,LTA!F$101:AJ$101,LTA!F$103:AJ$103)</f>
        <v>35.659999999999997</v>
      </c>
      <c r="U5" s="78">
        <f>SUMPRODUCT(LTA!F5:AJ5,LTA!F$102:AJ$102,LTA!F$103:AJ$103)</f>
        <v>70.64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42.57</v>
      </c>
      <c r="Z5" s="75">
        <f>IEX!N5</f>
        <v>0</v>
      </c>
      <c r="AA5" s="117">
        <f>STOA!H5</f>
        <v>902.22</v>
      </c>
      <c r="AB5" s="117">
        <f>-STOA!N5</f>
        <v>0</v>
      </c>
      <c r="AC5">
        <f t="shared" si="0"/>
        <v>20.581919579842179</v>
      </c>
      <c r="AD5">
        <f t="shared" si="1"/>
        <v>2318.2725781294962</v>
      </c>
      <c r="AE5">
        <f>'IDT-1'!B5</f>
        <v>35.325000000000003</v>
      </c>
      <c r="AF5" s="26"/>
      <c r="AG5">
        <f t="shared" si="2"/>
        <v>2353.597578129496</v>
      </c>
      <c r="AI5" s="75">
        <f>PXIL!H5</f>
        <v>0</v>
      </c>
      <c r="AJ5" s="75">
        <f>PXIL!N5</f>
        <v>0</v>
      </c>
      <c r="AK5" s="75">
        <f>RTM_IEX!H5</f>
        <v>22.25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8.93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1032.9946030006415</v>
      </c>
      <c r="P6" s="77">
        <v>47.194516653905055</v>
      </c>
      <c r="Q6" s="77">
        <v>35.354391849919239</v>
      </c>
      <c r="R6" s="80">
        <v>0</v>
      </c>
      <c r="S6" s="80">
        <v>0</v>
      </c>
      <c r="T6" s="78">
        <f>SUMPRODUCT(LTA!F6:AJ6,LTA!F$101:AJ$101,LTA!F$103:AJ$103)</f>
        <v>35.770000000000003</v>
      </c>
      <c r="U6" s="78">
        <f>SUMPRODUCT(LTA!F6:AJ6,LTA!F$102:AJ$102,LTA!F$103:AJ$103)</f>
        <v>71.52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902.22</v>
      </c>
      <c r="AB6" s="117">
        <f>-STOA!N6</f>
        <v>0</v>
      </c>
      <c r="AC6">
        <f t="shared" si="0"/>
        <v>20.181959579842175</v>
      </c>
      <c r="AD6">
        <f t="shared" si="1"/>
        <v>2273.2225381294961</v>
      </c>
      <c r="AE6">
        <f>'IDT-1'!B6</f>
        <v>41.610999999999997</v>
      </c>
      <c r="AF6" s="26"/>
      <c r="AG6">
        <f t="shared" si="2"/>
        <v>2314.833538129496</v>
      </c>
      <c r="AI6" s="75">
        <f>PXIL!H6</f>
        <v>0</v>
      </c>
      <c r="AJ6" s="75">
        <f>PXIL!N6</f>
        <v>0</v>
      </c>
      <c r="AK6" s="75">
        <f>RTM_IEX!H6</f>
        <v>18.38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8.8575190169689897</v>
      </c>
      <c r="F7">
        <f>GT_Spot!P7</f>
        <v>0</v>
      </c>
      <c r="G7">
        <f>PPCL_NG!P7</f>
        <v>33.950000000000003</v>
      </c>
      <c r="H7">
        <f>PPCL_Spot!P7</f>
        <v>5.23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1036.0428521542415</v>
      </c>
      <c r="P7" s="77">
        <v>47.194516653905055</v>
      </c>
      <c r="Q7" s="77">
        <v>35.354391849919239</v>
      </c>
      <c r="R7" s="80">
        <v>0</v>
      </c>
      <c r="S7" s="80">
        <v>0</v>
      </c>
      <c r="T7" s="78">
        <f>SUMPRODUCT(LTA!F7:AJ7,LTA!F$101:AJ$101,LTA!F$103:AJ$103)</f>
        <v>35.97</v>
      </c>
      <c r="U7" s="78">
        <f>SUMPRODUCT(LTA!F7:AJ7,LTA!F$102:AJ$102,LTA!F$103:AJ$103)</f>
        <v>81.61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6.78</v>
      </c>
      <c r="Z7" s="75">
        <f>IEX!N7</f>
        <v>0</v>
      </c>
      <c r="AA7" s="117">
        <f>STOA!H7</f>
        <v>901.91000000000008</v>
      </c>
      <c r="AB7" s="117">
        <f>-STOA!N7</f>
        <v>0</v>
      </c>
      <c r="AC7">
        <f t="shared" si="0"/>
        <v>20.408549741850557</v>
      </c>
      <c r="AD7">
        <f t="shared" si="1"/>
        <v>2234.4607299331842</v>
      </c>
      <c r="AE7">
        <f>'IDT-1'!B7</f>
        <v>0</v>
      </c>
      <c r="AF7" s="26"/>
      <c r="AG7">
        <f t="shared" si="2"/>
        <v>2234.4607299331842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8.8575190169689897</v>
      </c>
      <c r="F8">
        <f>GT_Spot!P8</f>
        <v>0</v>
      </c>
      <c r="G8">
        <f>PPCL_NG!P8</f>
        <v>33.950000000000003</v>
      </c>
      <c r="H8">
        <f>PPCL_Spot!P8</f>
        <v>5.5116210650191242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1036.0428521542415</v>
      </c>
      <c r="P8" s="77">
        <v>47.194516653905055</v>
      </c>
      <c r="Q8" s="77">
        <v>35.354391849919239</v>
      </c>
      <c r="R8" s="80">
        <v>0</v>
      </c>
      <c r="S8" s="80">
        <v>0</v>
      </c>
      <c r="T8" s="78">
        <f>SUMPRODUCT(LTA!F8:AJ8,LTA!F$101:AJ$101,LTA!F$103:AJ$103)</f>
        <v>36.230000000000004</v>
      </c>
      <c r="U8" s="78">
        <f>SUMPRODUCT(LTA!F8:AJ8,LTA!F$102:AJ$102,LTA!F$103:AJ$103)</f>
        <v>82.92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16.45</v>
      </c>
      <c r="Z8" s="75">
        <f>IEX!N8</f>
        <v>0</v>
      </c>
      <c r="AA8" s="117">
        <f>STOA!H8</f>
        <v>863.21</v>
      </c>
      <c r="AB8" s="117">
        <f>-STOA!N8</f>
        <v>0</v>
      </c>
      <c r="AC8">
        <f t="shared" si="0"/>
        <v>20.187136262267117</v>
      </c>
      <c r="AD8">
        <f t="shared" si="1"/>
        <v>2205.5037644777872</v>
      </c>
      <c r="AE8">
        <f>'IDT-1'!B8</f>
        <v>0</v>
      </c>
      <c r="AF8" s="26"/>
      <c r="AG8">
        <f t="shared" si="2"/>
        <v>2205.5037644777872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8.8575190169689897</v>
      </c>
      <c r="F9">
        <f>GT_Spot!P9</f>
        <v>0</v>
      </c>
      <c r="G9">
        <f>PPCL_NG!P9</f>
        <v>33.950000000000003</v>
      </c>
      <c r="H9">
        <f>PPCL_Spot!P9</f>
        <v>5.5116210650191242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1035.7639065718413</v>
      </c>
      <c r="P9" s="77">
        <v>47.194516653905055</v>
      </c>
      <c r="Q9" s="77">
        <v>35.354391849919239</v>
      </c>
      <c r="R9" s="80">
        <v>0</v>
      </c>
      <c r="S9" s="80">
        <v>0</v>
      </c>
      <c r="T9" s="78">
        <f>SUMPRODUCT(LTA!F9:AJ9,LTA!F$101:AJ$101,LTA!F$103:AJ$103)</f>
        <v>36.46</v>
      </c>
      <c r="U9" s="78">
        <f>SUMPRODUCT(LTA!F9:AJ9,LTA!F$102:AJ$102,LTA!F$103:AJ$103)</f>
        <v>83.740000000000009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83.21</v>
      </c>
      <c r="Z9" s="75">
        <f>IEX!N9</f>
        <v>0</v>
      </c>
      <c r="AA9" s="117">
        <f>STOA!H9</f>
        <v>772.27</v>
      </c>
      <c r="AB9" s="117">
        <f>-STOA!N9</f>
        <v>0</v>
      </c>
      <c r="AC9">
        <f t="shared" si="0"/>
        <v>19.981137541141997</v>
      </c>
      <c r="AD9">
        <f t="shared" si="1"/>
        <v>2182.3008176165122</v>
      </c>
      <c r="AE9">
        <f>'IDT-1'!B9</f>
        <v>0</v>
      </c>
      <c r="AF9" s="26"/>
      <c r="AG9">
        <f t="shared" si="2"/>
        <v>2182.3008176165122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-34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8.8575190169689897</v>
      </c>
      <c r="F10">
        <f>GT_Spot!P10</f>
        <v>0</v>
      </c>
      <c r="G10">
        <f>PPCL_NG!P10</f>
        <v>33.950000000000003</v>
      </c>
      <c r="H10">
        <f>PPCL_Spot!P10</f>
        <v>5.5116210650191242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1035.760254612102</v>
      </c>
      <c r="P10" s="77">
        <v>47.194516653905055</v>
      </c>
      <c r="Q10" s="77">
        <v>35.354391849919239</v>
      </c>
      <c r="R10" s="80">
        <v>0</v>
      </c>
      <c r="S10" s="80">
        <v>0</v>
      </c>
      <c r="T10" s="78">
        <f>SUMPRODUCT(LTA!F10:AJ10,LTA!F$101:AJ$101,LTA!F$103:AJ$103)</f>
        <v>34.239999999999995</v>
      </c>
      <c r="U10" s="78">
        <f>SUMPRODUCT(LTA!F10:AJ10,LTA!F$102:AJ$102,LTA!F$103:AJ$103)</f>
        <v>84.75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54.18</v>
      </c>
      <c r="Z10" s="75">
        <f>IEX!N10</f>
        <v>0</v>
      </c>
      <c r="AA10" s="117">
        <f>STOA!H10</f>
        <v>772.27</v>
      </c>
      <c r="AB10" s="117">
        <f>-STOA!N10</f>
        <v>0</v>
      </c>
      <c r="AC10">
        <f t="shared" si="0"/>
        <v>19.741627786462875</v>
      </c>
      <c r="AD10">
        <f t="shared" si="1"/>
        <v>2149.2966754114518</v>
      </c>
      <c r="AE10">
        <f>'IDT-1'!B10</f>
        <v>0</v>
      </c>
      <c r="AF10" s="26"/>
      <c r="AG10">
        <f t="shared" si="2"/>
        <v>2149.2966754114518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-37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1030.3508069463612</v>
      </c>
      <c r="P11" s="77">
        <v>47.194516653905055</v>
      </c>
      <c r="Q11" s="77">
        <v>35.354391849919239</v>
      </c>
      <c r="R11" s="80">
        <v>0</v>
      </c>
      <c r="S11" s="80">
        <v>0</v>
      </c>
      <c r="T11" s="78">
        <f>SUMPRODUCT(LTA!F11:AJ11,LTA!F$101:AJ$101,LTA!F$103:AJ$103)</f>
        <v>34.410000000000004</v>
      </c>
      <c r="U11" s="78">
        <f>SUMPRODUCT(LTA!F11:AJ11,LTA!F$102:AJ$102,LTA!F$103:AJ$103)</f>
        <v>85.14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25.16</v>
      </c>
      <c r="Z11" s="75">
        <f>IEX!N11</f>
        <v>0</v>
      </c>
      <c r="AA11" s="117">
        <f>STOA!H11</f>
        <v>772.46</v>
      </c>
      <c r="AB11" s="117">
        <f>-STOA!N11</f>
        <v>0</v>
      </c>
      <c r="AC11">
        <f t="shared" si="0"/>
        <v>21.605203665185535</v>
      </c>
      <c r="AD11">
        <f t="shared" si="1"/>
        <v>2433.5315764695347</v>
      </c>
      <c r="AE11">
        <f>'IDT-1'!B11</f>
        <v>0</v>
      </c>
      <c r="AF11" s="26"/>
      <c r="AG11">
        <f t="shared" si="2"/>
        <v>2433.5315764695347</v>
      </c>
      <c r="AI11" s="75">
        <f>PXIL!H11</f>
        <v>0</v>
      </c>
      <c r="AJ11" s="75">
        <f>PXIL!N11</f>
        <v>0</v>
      </c>
      <c r="AK11" s="75">
        <f>RTM_IEX!H11</f>
        <v>272.83999999999997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1030.3508069463612</v>
      </c>
      <c r="P12" s="77">
        <v>47.194516653905055</v>
      </c>
      <c r="Q12" s="77">
        <v>35.354391849919239</v>
      </c>
      <c r="R12" s="80">
        <v>0</v>
      </c>
      <c r="S12" s="80">
        <v>0</v>
      </c>
      <c r="T12" s="78">
        <f>SUMPRODUCT(LTA!F12:AJ12,LTA!F$101:AJ$101,LTA!F$103:AJ$103)</f>
        <v>34.64</v>
      </c>
      <c r="U12" s="78">
        <f>SUMPRODUCT(LTA!F12:AJ12,LTA!F$102:AJ$102,LTA!F$103:AJ$103)</f>
        <v>85.84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772.46</v>
      </c>
      <c r="AB12" s="117">
        <f>-STOA!N12</f>
        <v>0</v>
      </c>
      <c r="AC12">
        <f t="shared" si="0"/>
        <v>21.562259665185536</v>
      </c>
      <c r="AD12">
        <f t="shared" si="1"/>
        <v>2428.6945204695344</v>
      </c>
      <c r="AE12">
        <f>'IDT-1'!B12</f>
        <v>0</v>
      </c>
      <c r="AF12" s="26"/>
      <c r="AG12">
        <f t="shared" si="2"/>
        <v>2428.6945204695344</v>
      </c>
      <c r="AI12" s="75">
        <f>PXIL!H12</f>
        <v>0</v>
      </c>
      <c r="AJ12" s="75">
        <f>PXIL!N12</f>
        <v>0</v>
      </c>
      <c r="AK12" s="75">
        <f>RTM_IEX!H12</f>
        <v>292.19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1035.2237845167006</v>
      </c>
      <c r="P13" s="77">
        <v>47.194516653905055</v>
      </c>
      <c r="Q13" s="77">
        <v>35.354391849919239</v>
      </c>
      <c r="R13" s="80">
        <v>0</v>
      </c>
      <c r="S13" s="80">
        <v>0</v>
      </c>
      <c r="T13" s="78">
        <f>SUMPRODUCT(LTA!F13:AJ13,LTA!F$101:AJ$101,LTA!F$103:AJ$103)</f>
        <v>31.66</v>
      </c>
      <c r="U13" s="78">
        <f>SUMPRODUCT(LTA!F13:AJ13,LTA!F$102:AJ$102,LTA!F$103:AJ$103)</f>
        <v>85.62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72.569999999999993</v>
      </c>
      <c r="Z13" s="75">
        <f>IEX!N13</f>
        <v>0</v>
      </c>
      <c r="AA13" s="117">
        <f>STOA!H13</f>
        <v>806.32</v>
      </c>
      <c r="AB13" s="117">
        <f>-STOA!N13</f>
        <v>0</v>
      </c>
      <c r="AC13">
        <f t="shared" si="0"/>
        <v>21.491797867804518</v>
      </c>
      <c r="AD13">
        <f t="shared" si="1"/>
        <v>2420.7579598372545</v>
      </c>
      <c r="AE13">
        <f>'IDT-1'!B13</f>
        <v>0</v>
      </c>
      <c r="AF13" s="26"/>
      <c r="AG13">
        <f t="shared" si="2"/>
        <v>2420.7579598372545</v>
      </c>
      <c r="AI13" s="75">
        <f>PXIL!H13</f>
        <v>0</v>
      </c>
      <c r="AJ13" s="75">
        <f>PXIL!N13</f>
        <v>0</v>
      </c>
      <c r="AK13" s="75">
        <f>RTM_IEX!H13</f>
        <v>176.08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1035.2230292406177</v>
      </c>
      <c r="P14" s="77">
        <v>47.194516653905055</v>
      </c>
      <c r="Q14" s="77">
        <v>35.354391849919239</v>
      </c>
      <c r="R14" s="80">
        <v>0</v>
      </c>
      <c r="S14" s="80">
        <v>0</v>
      </c>
      <c r="T14" s="78">
        <f>SUMPRODUCT(LTA!F14:AJ14,LTA!F$101:AJ$101,LTA!F$103:AJ$103)</f>
        <v>31.66</v>
      </c>
      <c r="U14" s="78">
        <f>SUMPRODUCT(LTA!F14:AJ14,LTA!F$102:AJ$102,LTA!F$103:AJ$103)</f>
        <v>85.27000000000001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36.76</v>
      </c>
      <c r="Z14" s="75">
        <f>IEX!N14</f>
        <v>0</v>
      </c>
      <c r="AA14" s="117">
        <f>STOA!H14</f>
        <v>806.32</v>
      </c>
      <c r="AB14" s="117">
        <f>-STOA!N14</f>
        <v>0</v>
      </c>
      <c r="AC14">
        <f t="shared" si="0"/>
        <v>21.184001730753966</v>
      </c>
      <c r="AD14">
        <f t="shared" si="1"/>
        <v>2386.0889222185601</v>
      </c>
      <c r="AE14">
        <f>'IDT-1'!B14</f>
        <v>10</v>
      </c>
      <c r="AF14" s="26"/>
      <c r="AG14">
        <f t="shared" si="2"/>
        <v>2396.0889222185601</v>
      </c>
      <c r="AI14" s="75">
        <f>PXIL!H14</f>
        <v>0</v>
      </c>
      <c r="AJ14" s="75">
        <f>PXIL!N14</f>
        <v>0</v>
      </c>
      <c r="AK14" s="75">
        <f>RTM_IEX!H14</f>
        <v>173.18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1031.5092090887194</v>
      </c>
      <c r="P15" s="77">
        <v>47.194516653905055</v>
      </c>
      <c r="Q15" s="77">
        <v>35.355564300330549</v>
      </c>
      <c r="R15" s="80">
        <v>0</v>
      </c>
      <c r="S15" s="80">
        <v>0</v>
      </c>
      <c r="T15" s="78">
        <f>SUMPRODUCT(LTA!F15:AJ15,LTA!F$101:AJ$101,LTA!F$103:AJ$103)</f>
        <v>31.59</v>
      </c>
      <c r="U15" s="78">
        <f>SUMPRODUCT(LTA!F15:AJ15,LTA!F$102:AJ$102,LTA!F$103:AJ$103)</f>
        <v>87.6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668.21000000000015</v>
      </c>
      <c r="AB15" s="117">
        <f>-STOA!N15</f>
        <v>0</v>
      </c>
      <c r="AC15">
        <f t="shared" si="0"/>
        <v>19.479154430980881</v>
      </c>
      <c r="AD15">
        <f t="shared" si="1"/>
        <v>2194.0611218168465</v>
      </c>
      <c r="AE15">
        <f>'IDT-1'!B15</f>
        <v>26</v>
      </c>
      <c r="AF15" s="26"/>
      <c r="AG15">
        <f t="shared" si="2"/>
        <v>2220.0611218168465</v>
      </c>
      <c r="AI15" s="75">
        <f>PXIL!H15</f>
        <v>0</v>
      </c>
      <c r="AJ15" s="75">
        <f>PXIL!N15</f>
        <v>0</v>
      </c>
      <c r="AK15" s="75">
        <f>RTM_IEX!H15</f>
        <v>155.77000000000001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1026.0903019093601</v>
      </c>
      <c r="P16" s="77">
        <v>47.2</v>
      </c>
      <c r="Q16" s="77">
        <v>35.355564300330549</v>
      </c>
      <c r="R16" s="80">
        <v>0</v>
      </c>
      <c r="S16" s="80">
        <v>0</v>
      </c>
      <c r="T16" s="78">
        <f>SUMPRODUCT(LTA!F16:AJ16,LTA!F$101:AJ$101,LTA!F$103:AJ$103)</f>
        <v>31.47</v>
      </c>
      <c r="U16" s="78">
        <f>SUMPRODUCT(LTA!F16:AJ16,LTA!F$102:AJ$102,LTA!F$103:AJ$103)</f>
        <v>74.489999999999995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668.21000000000015</v>
      </c>
      <c r="AB16" s="117">
        <f>-STOA!N16</f>
        <v>0</v>
      </c>
      <c r="AC16">
        <f t="shared" si="0"/>
        <v>19.187316301248153</v>
      </c>
      <c r="AD16">
        <f t="shared" si="1"/>
        <v>2161.1895361133147</v>
      </c>
      <c r="AE16">
        <f>'IDT-1'!B16</f>
        <v>0</v>
      </c>
      <c r="AF16" s="26"/>
      <c r="AG16">
        <f t="shared" si="2"/>
        <v>2161.1895361133147</v>
      </c>
      <c r="AI16" s="75">
        <f>PXIL!H16</f>
        <v>0</v>
      </c>
      <c r="AJ16" s="75">
        <f>PXIL!N16</f>
        <v>0</v>
      </c>
      <c r="AK16" s="75">
        <f>RTM_IEX!H16</f>
        <v>141.25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1026.1839017572743</v>
      </c>
      <c r="P17" s="77">
        <v>47.51</v>
      </c>
      <c r="Q17" s="77">
        <v>35.494413847364278</v>
      </c>
      <c r="R17" s="80">
        <v>0</v>
      </c>
      <c r="S17" s="80">
        <v>0</v>
      </c>
      <c r="T17" s="78">
        <f>SUMPRODUCT(LTA!F17:AJ17,LTA!F$101:AJ$101,LTA!F$103:AJ$103)</f>
        <v>31.35</v>
      </c>
      <c r="U17" s="78">
        <f>SUMPRODUCT(LTA!F17:AJ17,LTA!F$102:AJ$102,LTA!F$103:AJ$103)</f>
        <v>74.91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634.35</v>
      </c>
      <c r="AB17" s="117">
        <f>-STOA!N17</f>
        <v>0</v>
      </c>
      <c r="AC17">
        <f t="shared" si="0"/>
        <v>18.462569855923693</v>
      </c>
      <c r="AD17">
        <f t="shared" si="1"/>
        <v>2079.5567319535867</v>
      </c>
      <c r="AE17">
        <f>'IDT-1'!B17</f>
        <v>22</v>
      </c>
      <c r="AF17" s="26"/>
      <c r="AG17">
        <f t="shared" si="2"/>
        <v>2101.5567319535867</v>
      </c>
      <c r="AI17" s="75">
        <f>PXIL!H17</f>
        <v>0</v>
      </c>
      <c r="AJ17" s="75">
        <f>PXIL!N17</f>
        <v>0</v>
      </c>
      <c r="AK17" s="75">
        <f>RTM_IEX!H17</f>
        <v>91.91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1026.1839017572743</v>
      </c>
      <c r="P18" s="77">
        <v>47.51</v>
      </c>
      <c r="Q18" s="77">
        <v>35.494413847364278</v>
      </c>
      <c r="R18" s="80">
        <v>0</v>
      </c>
      <c r="S18" s="80">
        <v>0</v>
      </c>
      <c r="T18" s="78">
        <f>SUMPRODUCT(LTA!F18:AJ18,LTA!F$101:AJ$101,LTA!F$103:AJ$103)</f>
        <v>31.18</v>
      </c>
      <c r="U18" s="78">
        <f>SUMPRODUCT(LTA!F18:AJ18,LTA!F$102:AJ$102,LTA!F$103:AJ$103)</f>
        <v>74.680000000000007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634.35</v>
      </c>
      <c r="AB18" s="117">
        <f>-STOA!N18</f>
        <v>0</v>
      </c>
      <c r="AC18">
        <f t="shared" si="0"/>
        <v>18.705977855923699</v>
      </c>
      <c r="AD18">
        <f t="shared" si="1"/>
        <v>2106.9733239535872</v>
      </c>
      <c r="AE18">
        <f>'IDT-1'!B18</f>
        <v>0</v>
      </c>
      <c r="AF18" s="26"/>
      <c r="AG18">
        <f t="shared" si="2"/>
        <v>2106.9733239535872</v>
      </c>
      <c r="AI18" s="75">
        <f>PXIL!H18</f>
        <v>0</v>
      </c>
      <c r="AJ18" s="75">
        <f>PXIL!N18</f>
        <v>0</v>
      </c>
      <c r="AK18" s="75">
        <f>RTM_IEX!H18</f>
        <v>119.97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95.536078479661782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1025.5858939165571</v>
      </c>
      <c r="P19" s="77">
        <v>47.194559420289863</v>
      </c>
      <c r="Q19" s="77">
        <v>35.354391849919239</v>
      </c>
      <c r="R19" s="80">
        <v>0</v>
      </c>
      <c r="S19" s="80">
        <v>0</v>
      </c>
      <c r="T19" s="78">
        <f>SUMPRODUCT(LTA!F19:AJ19,LTA!F$101:AJ$101,LTA!F$103:AJ$103)</f>
        <v>31.05</v>
      </c>
      <c r="U19" s="78">
        <f>SUMPRODUCT(LTA!F19:AJ19,LTA!F$102:AJ$102,LTA!F$103:AJ$103)</f>
        <v>74.42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634.57000000000005</v>
      </c>
      <c r="AB19" s="117">
        <f>-STOA!N19</f>
        <v>0</v>
      </c>
      <c r="AC19">
        <f t="shared" si="0"/>
        <v>18.310264806867444</v>
      </c>
      <c r="AD19">
        <f t="shared" si="1"/>
        <v>2062.4016450644326</v>
      </c>
      <c r="AE19">
        <f>'IDT-1'!B19</f>
        <v>0</v>
      </c>
      <c r="AF19" s="26"/>
      <c r="AG19">
        <f t="shared" si="2"/>
        <v>2062.4016450644326</v>
      </c>
      <c r="AI19" s="75">
        <f>PXIL!H19</f>
        <v>0</v>
      </c>
      <c r="AJ19" s="75">
        <f>PXIL!N19</f>
        <v>0</v>
      </c>
      <c r="AK19" s="75">
        <f>RTM_IEX!H19</f>
        <v>80.31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95.536078479661782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1024.1785390045573</v>
      </c>
      <c r="P20" s="77">
        <v>47.194559420289863</v>
      </c>
      <c r="Q20" s="77">
        <v>35.354391849919239</v>
      </c>
      <c r="R20" s="80">
        <v>0</v>
      </c>
      <c r="S20" s="80">
        <v>0</v>
      </c>
      <c r="T20" s="78">
        <f>SUMPRODUCT(LTA!F20:AJ20,LTA!F$101:AJ$101,LTA!F$103:AJ$103)</f>
        <v>30.849999999999998</v>
      </c>
      <c r="U20" s="78">
        <f>SUMPRODUCT(LTA!F20:AJ20,LTA!F$102:AJ$102,LTA!F$103:AJ$103)</f>
        <v>74.11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634.57000000000005</v>
      </c>
      <c r="AB20" s="117">
        <f>-STOA!N20</f>
        <v>0</v>
      </c>
      <c r="AC20">
        <f t="shared" si="0"/>
        <v>18.361416083641842</v>
      </c>
      <c r="AD20">
        <f t="shared" si="1"/>
        <v>2068.1631388756582</v>
      </c>
      <c r="AE20">
        <f>'IDT-1'!B20</f>
        <v>0</v>
      </c>
      <c r="AF20" s="26"/>
      <c r="AG20">
        <f t="shared" si="2"/>
        <v>2068.1631388756582</v>
      </c>
      <c r="AI20" s="75">
        <f>PXIL!H20</f>
        <v>0</v>
      </c>
      <c r="AJ20" s="75">
        <f>PXIL!N20</f>
        <v>0</v>
      </c>
      <c r="AK20" s="75">
        <f>RTM_IEX!H20</f>
        <v>88.04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1024.7219767277579</v>
      </c>
      <c r="P21" s="77">
        <v>47.194559420289863</v>
      </c>
      <c r="Q21" s="77">
        <v>35.354391849919239</v>
      </c>
      <c r="R21" s="80">
        <v>0</v>
      </c>
      <c r="S21" s="80">
        <v>0</v>
      </c>
      <c r="T21" s="78">
        <f>SUMPRODUCT(LTA!F21:AJ21,LTA!F$101:AJ$101,LTA!F$103:AJ$103)</f>
        <v>30.64</v>
      </c>
      <c r="U21" s="78">
        <f>SUMPRODUCT(LTA!F21:AJ21,LTA!F$102:AJ$102,LTA!F$103:AJ$103)</f>
        <v>74.41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634.57000000000005</v>
      </c>
      <c r="AB21" s="117">
        <f>-STOA!N21</f>
        <v>0</v>
      </c>
      <c r="AC21">
        <f t="shared" si="0"/>
        <v>18.145670335606013</v>
      </c>
      <c r="AD21">
        <f t="shared" si="1"/>
        <v>2043.8623223468951</v>
      </c>
      <c r="AE21">
        <f>'IDT-1'!B21</f>
        <v>0</v>
      </c>
      <c r="AF21" s="26"/>
      <c r="AG21">
        <f t="shared" si="2"/>
        <v>2043.8623223468951</v>
      </c>
      <c r="AI21" s="75">
        <f>PXIL!H21</f>
        <v>0</v>
      </c>
      <c r="AJ21" s="75">
        <f>PXIL!N21</f>
        <v>0</v>
      </c>
      <c r="AK21" s="75">
        <f>RTM_IEX!H21</f>
        <v>62.89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1024.7219767277579</v>
      </c>
      <c r="P22" s="77">
        <v>47.194559420289863</v>
      </c>
      <c r="Q22" s="77">
        <v>35.354391849919239</v>
      </c>
      <c r="R22" s="80">
        <v>0</v>
      </c>
      <c r="S22" s="80">
        <v>0</v>
      </c>
      <c r="T22" s="78">
        <f>SUMPRODUCT(LTA!F22:AJ22,LTA!F$101:AJ$101,LTA!F$103:AJ$103)</f>
        <v>30.45</v>
      </c>
      <c r="U22" s="78">
        <f>SUMPRODUCT(LTA!F22:AJ22,LTA!F$102:AJ$102,LTA!F$103:AJ$103)</f>
        <v>78.100000000000009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634.57000000000005</v>
      </c>
      <c r="AB22" s="117">
        <f>-STOA!N22</f>
        <v>0</v>
      </c>
      <c r="AC22">
        <f t="shared" si="0"/>
        <v>18.04024633560601</v>
      </c>
      <c r="AD22">
        <f t="shared" si="1"/>
        <v>2031.9877463468949</v>
      </c>
      <c r="AE22">
        <f>'IDT-1'!B22</f>
        <v>0</v>
      </c>
      <c r="AF22" s="26"/>
      <c r="AG22">
        <f t="shared" si="2"/>
        <v>2031.9877463468949</v>
      </c>
      <c r="AI22" s="75">
        <f>PXIL!H22</f>
        <v>0</v>
      </c>
      <c r="AJ22" s="75">
        <f>PXIL!N22</f>
        <v>0</v>
      </c>
      <c r="AK22" s="75">
        <f>RTM_IEX!H22</f>
        <v>47.41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1027.5131139191299</v>
      </c>
      <c r="P23" s="77">
        <v>47.194559420289863</v>
      </c>
      <c r="Q23" s="77">
        <v>35.354391849919239</v>
      </c>
      <c r="R23" s="80">
        <v>0</v>
      </c>
      <c r="S23" s="80">
        <v>0</v>
      </c>
      <c r="T23" s="78">
        <f>SUMPRODUCT(LTA!F23:AJ23,LTA!F$101:AJ$101,LTA!F$103:AJ$103)</f>
        <v>30.35</v>
      </c>
      <c r="U23" s="78">
        <f>SUMPRODUCT(LTA!F23:AJ23,LTA!F$102:AJ$102,LTA!F$103:AJ$103)</f>
        <v>77.45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634.57000000000005</v>
      </c>
      <c r="AB23" s="117">
        <f>-STOA!N23</f>
        <v>0</v>
      </c>
      <c r="AC23">
        <f t="shared" si="0"/>
        <v>18.040516081388873</v>
      </c>
      <c r="AD23">
        <f t="shared" si="1"/>
        <v>1941.6186137924842</v>
      </c>
      <c r="AE23">
        <f>'IDT-1'!B23</f>
        <v>0</v>
      </c>
      <c r="AF23" s="26"/>
      <c r="AG23">
        <f t="shared" si="2"/>
        <v>1941.6186137924842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1034.6187283187139</v>
      </c>
      <c r="P24" s="77">
        <v>47.194559420289863</v>
      </c>
      <c r="Q24" s="77">
        <v>35.354391849919239</v>
      </c>
      <c r="R24" s="80">
        <v>0</v>
      </c>
      <c r="S24" s="80">
        <v>0</v>
      </c>
      <c r="T24" s="78">
        <f>SUMPRODUCT(LTA!F24:AJ24,LTA!F$101:AJ$101,LTA!F$103:AJ$103)</f>
        <v>30.3</v>
      </c>
      <c r="U24" s="78">
        <f>SUMPRODUCT(LTA!F24:AJ24,LTA!F$102:AJ$102,LTA!F$103:AJ$103)</f>
        <v>77.959999999999994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634.57000000000005</v>
      </c>
      <c r="AB24" s="117">
        <f>-STOA!N24</f>
        <v>0</v>
      </c>
      <c r="AC24">
        <f t="shared" si="0"/>
        <v>17.929530937661305</v>
      </c>
      <c r="AD24">
        <f t="shared" si="1"/>
        <v>1969.2952133357956</v>
      </c>
      <c r="AE24">
        <f>'IDT-1'!B24</f>
        <v>0</v>
      </c>
      <c r="AF24" s="26"/>
      <c r="AG24">
        <f t="shared" si="2"/>
        <v>1969.2952133357956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1037.8568148469828</v>
      </c>
      <c r="P25" s="77">
        <v>47.194559420289863</v>
      </c>
      <c r="Q25" s="77">
        <v>35.354391849919239</v>
      </c>
      <c r="R25" s="80">
        <v>0</v>
      </c>
      <c r="S25" s="80">
        <v>0</v>
      </c>
      <c r="T25" s="78">
        <f>SUMPRODUCT(LTA!F25:AJ25,LTA!F$101:AJ$101,LTA!F$103:AJ$103)</f>
        <v>30.24</v>
      </c>
      <c r="U25" s="78">
        <f>SUMPRODUCT(LTA!F25:AJ25,LTA!F$102:AJ$102,LTA!F$103:AJ$103)</f>
        <v>77.389999999999986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634.57000000000005</v>
      </c>
      <c r="AB25" s="117">
        <f>-STOA!N25</f>
        <v>0</v>
      </c>
      <c r="AC25">
        <f t="shared" si="0"/>
        <v>18.39638847521984</v>
      </c>
      <c r="AD25">
        <f t="shared" si="1"/>
        <v>1921.4364423265065</v>
      </c>
      <c r="AE25">
        <f>'IDT-1'!B25</f>
        <v>22</v>
      </c>
      <c r="AF25" s="26"/>
      <c r="AG25">
        <f t="shared" si="2"/>
        <v>1943.4364423265065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1038.6671391950388</v>
      </c>
      <c r="P26" s="77">
        <v>47.194559420289863</v>
      </c>
      <c r="Q26" s="77">
        <v>35.354391849919239</v>
      </c>
      <c r="R26" s="80">
        <v>0</v>
      </c>
      <c r="S26" s="80">
        <v>0</v>
      </c>
      <c r="T26" s="78">
        <f>SUMPRODUCT(LTA!F26:AJ26,LTA!F$101:AJ$101,LTA!F$103:AJ$103)</f>
        <v>30.29</v>
      </c>
      <c r="U26" s="78">
        <f>SUMPRODUCT(LTA!F26:AJ26,LTA!F$102:AJ$102,LTA!F$103:AJ$103)</f>
        <v>76.990000000000009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634.57000000000005</v>
      </c>
      <c r="AB26" s="117">
        <f>-STOA!N26</f>
        <v>0</v>
      </c>
      <c r="AC26">
        <f t="shared" si="0"/>
        <v>18.498098732226879</v>
      </c>
      <c r="AD26">
        <f t="shared" si="1"/>
        <v>1910.7950564175549</v>
      </c>
      <c r="AE26">
        <f>'IDT-1'!B26</f>
        <v>0</v>
      </c>
      <c r="AF26" s="26"/>
      <c r="AG26">
        <f t="shared" si="2"/>
        <v>1910.7950564175549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-86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9.9</v>
      </c>
      <c r="I27">
        <f>Bawana_NG!P27</f>
        <v>95.536078479661782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1041.3680558075939</v>
      </c>
      <c r="P27" s="77">
        <v>47.194559420289863</v>
      </c>
      <c r="Q27" s="77">
        <v>35.354391849919239</v>
      </c>
      <c r="R27" s="80">
        <v>9.2100000000000009</v>
      </c>
      <c r="S27" s="80">
        <v>0</v>
      </c>
      <c r="T27" s="78">
        <f>SUMPRODUCT(LTA!F27:AJ27,LTA!F$101:AJ$101,LTA!F$103:AJ$103)</f>
        <v>30.76</v>
      </c>
      <c r="U27" s="78">
        <f>SUMPRODUCT(LTA!F27:AJ27,LTA!F$102:AJ$102,LTA!F$103:AJ$103)</f>
        <v>77.010000000000005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470.62999999999988</v>
      </c>
      <c r="AB27" s="117">
        <f>-STOA!N27</f>
        <v>0</v>
      </c>
      <c r="AC27">
        <f t="shared" si="0"/>
        <v>17.127211831508564</v>
      </c>
      <c r="AD27">
        <f t="shared" si="1"/>
        <v>1929.1468599308284</v>
      </c>
      <c r="AE27">
        <f>'IDT-1'!B27</f>
        <v>0</v>
      </c>
      <c r="AF27" s="26"/>
      <c r="AG27">
        <f t="shared" si="2"/>
        <v>1929.1468599308284</v>
      </c>
      <c r="AI27" s="75">
        <f>PXIL!H27</f>
        <v>0</v>
      </c>
      <c r="AJ27" s="75">
        <f>PXIL!N27</f>
        <v>0</v>
      </c>
      <c r="AK27" s="75">
        <f>RTM_IEX!H27</f>
        <v>82.24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9.9</v>
      </c>
      <c r="I28">
        <f>Bawana_NG!P28</f>
        <v>95.536078479661782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1054.3506076015908</v>
      </c>
      <c r="P28" s="77">
        <v>47.194559420289863</v>
      </c>
      <c r="Q28" s="77">
        <v>35.354391849919239</v>
      </c>
      <c r="R28" s="80">
        <v>21.01</v>
      </c>
      <c r="S28" s="80">
        <v>0</v>
      </c>
      <c r="T28" s="78">
        <f>SUMPRODUCT(LTA!F28:AJ28,LTA!F$101:AJ$101,LTA!F$103:AJ$103)</f>
        <v>33.010000000000005</v>
      </c>
      <c r="U28" s="78">
        <f>SUMPRODUCT(LTA!F28:AJ28,LTA!F$102:AJ$102,LTA!F$103:AJ$103)</f>
        <v>76.300000000000011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470.62999999999988</v>
      </c>
      <c r="AB28" s="117">
        <f>-STOA!N28</f>
        <v>0</v>
      </c>
      <c r="AC28">
        <f t="shared" si="0"/>
        <v>16.967162287295739</v>
      </c>
      <c r="AD28">
        <f t="shared" si="1"/>
        <v>1911.1194612690381</v>
      </c>
      <c r="AE28">
        <f>'IDT-1'!B28</f>
        <v>0</v>
      </c>
      <c r="AF28" s="26"/>
      <c r="AG28">
        <f t="shared" si="2"/>
        <v>1911.1194612690381</v>
      </c>
      <c r="AI28" s="75">
        <f>PXIL!H28</f>
        <v>0</v>
      </c>
      <c r="AJ28" s="75">
        <f>PXIL!N28</f>
        <v>0</v>
      </c>
      <c r="AK28" s="75">
        <f>RTM_IEX!H28</f>
        <v>37.729999999999997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9.9</v>
      </c>
      <c r="I29">
        <f>Bawana_NG!P29</f>
        <v>95.536078479661782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1058.8203263497551</v>
      </c>
      <c r="P29" s="77">
        <v>47.194559420289863</v>
      </c>
      <c r="Q29" s="77">
        <v>35.354391849919239</v>
      </c>
      <c r="R29" s="80">
        <v>34.405108742004266</v>
      </c>
      <c r="S29" s="80">
        <v>0</v>
      </c>
      <c r="T29" s="78">
        <f>SUMPRODUCT(LTA!F29:AJ29,LTA!F$101:AJ$101,LTA!F$103:AJ$103)</f>
        <v>38.36</v>
      </c>
      <c r="U29" s="78">
        <f>SUMPRODUCT(LTA!F29:AJ29,LTA!F$102:AJ$102,LTA!F$103:AJ$103)</f>
        <v>74.349999999999994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470.62999999999988</v>
      </c>
      <c r="AB29" s="117">
        <f>-STOA!N29</f>
        <v>0</v>
      </c>
      <c r="AC29">
        <f t="shared" si="0"/>
        <v>16.893293789386782</v>
      </c>
      <c r="AD29">
        <f t="shared" si="1"/>
        <v>1886.7281572571155</v>
      </c>
      <c r="AE29">
        <f>'IDT-1'!B29</f>
        <v>0</v>
      </c>
      <c r="AF29" s="26"/>
      <c r="AG29">
        <f t="shared" si="2"/>
        <v>1886.7281572571155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9.9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1060.1858070923163</v>
      </c>
      <c r="P30" s="77">
        <v>47.194559420289863</v>
      </c>
      <c r="Q30" s="77">
        <v>35.354391849919239</v>
      </c>
      <c r="R30" s="80">
        <v>42</v>
      </c>
      <c r="S30" s="80">
        <v>0</v>
      </c>
      <c r="T30" s="78">
        <f>SUMPRODUCT(LTA!F30:AJ30,LTA!F$101:AJ$101,LTA!F$103:AJ$103)</f>
        <v>43.480000000000004</v>
      </c>
      <c r="U30" s="78">
        <f>SUMPRODUCT(LTA!F30:AJ30,LTA!F$102:AJ$102,LTA!F$103:AJ$103)</f>
        <v>72.94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472.38999999999987</v>
      </c>
      <c r="AB30" s="117">
        <f>-STOA!N30</f>
        <v>0</v>
      </c>
      <c r="AC30">
        <f t="shared" si="0"/>
        <v>17.331441525558716</v>
      </c>
      <c r="AD30">
        <f t="shared" si="1"/>
        <v>1873.8043030418389</v>
      </c>
      <c r="AE30">
        <f>'IDT-1'!B30</f>
        <v>0</v>
      </c>
      <c r="AF30" s="26"/>
      <c r="AG30">
        <f t="shared" si="2"/>
        <v>1873.8043030418389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9.34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1059.9068615099163</v>
      </c>
      <c r="P31" s="77">
        <v>47.194559420289863</v>
      </c>
      <c r="Q31" s="77">
        <v>35.354391849919239</v>
      </c>
      <c r="R31" s="80">
        <v>42</v>
      </c>
      <c r="S31" s="80">
        <v>0</v>
      </c>
      <c r="T31" s="78">
        <f>SUMPRODUCT(LTA!F31:AJ31,LTA!F$101:AJ$101,LTA!F$103:AJ$103)</f>
        <v>52.019999999999996</v>
      </c>
      <c r="U31" s="78">
        <f>SUMPRODUCT(LTA!F31:AJ31,LTA!F$102:AJ$102,LTA!F$103:AJ$103)</f>
        <v>73.16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474.91999999999985</v>
      </c>
      <c r="AB31" s="117">
        <f>-STOA!N31</f>
        <v>0</v>
      </c>
      <c r="AC31">
        <f t="shared" si="0"/>
        <v>17.947220328243123</v>
      </c>
      <c r="AD31">
        <f t="shared" si="1"/>
        <v>1824.6395786567546</v>
      </c>
      <c r="AE31">
        <f>'IDT-1'!B31</f>
        <v>0</v>
      </c>
      <c r="AF31" s="26"/>
      <c r="AG31">
        <f t="shared" si="2"/>
        <v>1824.6395786567546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-98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9.34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1053.6960045883291</v>
      </c>
      <c r="P32" s="77">
        <v>47.194559420289863</v>
      </c>
      <c r="Q32" s="77">
        <v>35.354391849919239</v>
      </c>
      <c r="R32" s="80">
        <v>42</v>
      </c>
      <c r="S32" s="80">
        <v>0</v>
      </c>
      <c r="T32" s="78">
        <f>SUMPRODUCT(LTA!F32:AJ32,LTA!F$101:AJ$101,LTA!F$103:AJ$103)</f>
        <v>66.920000000000016</v>
      </c>
      <c r="U32" s="78">
        <f>SUMPRODUCT(LTA!F32:AJ32,LTA!F$102:AJ$102,LTA!F$103:AJ$103)</f>
        <v>73.790000000000006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479.86999999999989</v>
      </c>
      <c r="AB32" s="117">
        <f>-STOA!N32</f>
        <v>0</v>
      </c>
      <c r="AC32">
        <f t="shared" si="0"/>
        <v>18.028398149722175</v>
      </c>
      <c r="AD32">
        <f t="shared" si="1"/>
        <v>1843.8275439136883</v>
      </c>
      <c r="AE32">
        <f>'IDT-1'!B32</f>
        <v>0</v>
      </c>
      <c r="AF32" s="26"/>
      <c r="AG32">
        <f t="shared" si="2"/>
        <v>1843.8275439136883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-93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9.34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1048.662090980954</v>
      </c>
      <c r="P33" s="77">
        <v>47.194559420289863</v>
      </c>
      <c r="Q33" s="77">
        <v>35.354391849919239</v>
      </c>
      <c r="R33" s="80">
        <v>42</v>
      </c>
      <c r="S33" s="80">
        <v>0</v>
      </c>
      <c r="T33" s="78">
        <f>SUMPRODUCT(LTA!F33:AJ33,LTA!F$101:AJ$101,LTA!F$103:AJ$103)</f>
        <v>76.539999999999992</v>
      </c>
      <c r="U33" s="78">
        <f>SUMPRODUCT(LTA!F33:AJ33,LTA!F$102:AJ$102,LTA!F$103:AJ$103)</f>
        <v>74.13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485.46999999999986</v>
      </c>
      <c r="AB33" s="117">
        <f>-STOA!N33</f>
        <v>0</v>
      </c>
      <c r="AC33">
        <f t="shared" si="0"/>
        <v>18.946693569541441</v>
      </c>
      <c r="AD33">
        <f t="shared" si="1"/>
        <v>1760.4353348864938</v>
      </c>
      <c r="AE33">
        <f>'IDT-1'!B33</f>
        <v>0</v>
      </c>
      <c r="AF33" s="26"/>
      <c r="AG33">
        <f t="shared" si="2"/>
        <v>1760.4353348864938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33.950000000000003</v>
      </c>
      <c r="H34">
        <f>PPCL_Spot!P34</f>
        <v>9.34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1035.6871409130233</v>
      </c>
      <c r="P34" s="77">
        <v>47.194559420289863</v>
      </c>
      <c r="Q34" s="77">
        <v>35.354391849919239</v>
      </c>
      <c r="R34" s="80">
        <v>42</v>
      </c>
      <c r="S34" s="80">
        <v>0</v>
      </c>
      <c r="T34" s="78">
        <f>SUMPRODUCT(LTA!F34:AJ34,LTA!F$101:AJ$101,LTA!F$103:AJ$103)</f>
        <v>82.559999999999988</v>
      </c>
      <c r="U34" s="78">
        <f>SUMPRODUCT(LTA!F34:AJ34,LTA!F$102:AJ$102,LTA!F$103:AJ$103)</f>
        <v>74.09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491.06999999999988</v>
      </c>
      <c r="AB34" s="117">
        <f>-STOA!N34</f>
        <v>0</v>
      </c>
      <c r="AC34">
        <f t="shared" si="0"/>
        <v>18.659196055755594</v>
      </c>
      <c r="AD34">
        <f t="shared" si="1"/>
        <v>1790.327882332349</v>
      </c>
      <c r="AE34">
        <f>'IDT-1'!B34</f>
        <v>0</v>
      </c>
      <c r="AF34" s="26"/>
      <c r="AG34">
        <f t="shared" si="2"/>
        <v>1790.327882332349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8.93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908.83781877266051</v>
      </c>
      <c r="P35" s="77">
        <v>47.194559420289863</v>
      </c>
      <c r="Q35" s="77">
        <v>35.354391849919239</v>
      </c>
      <c r="R35" s="80">
        <v>42.5</v>
      </c>
      <c r="S35" s="80">
        <v>0</v>
      </c>
      <c r="T35" s="78">
        <f>SUMPRODUCT(LTA!F35:AJ35,LTA!F$101:AJ$101,LTA!F$103:AJ$103)</f>
        <v>95.070000000000007</v>
      </c>
      <c r="U35" s="78">
        <f>SUMPRODUCT(LTA!F35:AJ35,LTA!F$102:AJ$102,LTA!F$103:AJ$103)</f>
        <v>51.58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498.23999999999995</v>
      </c>
      <c r="AB35" s="117">
        <f>-STOA!N35</f>
        <v>0</v>
      </c>
      <c r="AC35">
        <f t="shared" si="0"/>
        <v>16.861828584277951</v>
      </c>
      <c r="AD35">
        <f t="shared" si="1"/>
        <v>1736.535927663464</v>
      </c>
      <c r="AE35">
        <f>'IDT-1'!B35</f>
        <v>0</v>
      </c>
      <c r="AF35" s="26"/>
      <c r="AG35">
        <f t="shared" si="2"/>
        <v>1736.535927663464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8.93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910.44995086573135</v>
      </c>
      <c r="P36" s="77">
        <v>47.194559420289863</v>
      </c>
      <c r="Q36" s="77">
        <v>35.354391849919239</v>
      </c>
      <c r="R36" s="80">
        <v>42.5</v>
      </c>
      <c r="S36" s="80">
        <v>0</v>
      </c>
      <c r="T36" s="78">
        <f>SUMPRODUCT(LTA!F36:AJ36,LTA!F$101:AJ$101,LTA!F$103:AJ$103)</f>
        <v>112.88</v>
      </c>
      <c r="U36" s="78">
        <f>SUMPRODUCT(LTA!F36:AJ36,LTA!F$102:AJ$102,LTA!F$103:AJ$103)</f>
        <v>51.120000000000005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500.33999999999992</v>
      </c>
      <c r="AB36" s="117">
        <f>-STOA!N36</f>
        <v>0</v>
      </c>
      <c r="AC36">
        <f t="shared" si="0"/>
        <v>16.993906581563799</v>
      </c>
      <c r="AD36">
        <f t="shared" si="1"/>
        <v>1763.4659817592485</v>
      </c>
      <c r="AE36">
        <f>'IDT-1'!B36</f>
        <v>0</v>
      </c>
      <c r="AF36" s="26"/>
      <c r="AG36">
        <f t="shared" si="2"/>
        <v>1763.4659817592485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-75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8.89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919.27953833651668</v>
      </c>
      <c r="P37" s="77">
        <v>47.194559420289863</v>
      </c>
      <c r="Q37" s="77">
        <v>35.354391849919239</v>
      </c>
      <c r="R37" s="80">
        <v>42.5</v>
      </c>
      <c r="S37" s="80">
        <v>0</v>
      </c>
      <c r="T37" s="78">
        <f>SUMPRODUCT(LTA!F37:AJ37,LTA!F$101:AJ$101,LTA!F$103:AJ$103)</f>
        <v>131.03</v>
      </c>
      <c r="U37" s="78">
        <f>SUMPRODUCT(LTA!F37:AJ37,LTA!F$102:AJ$102,LTA!F$103:AJ$103)</f>
        <v>49.86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506.76999999999992</v>
      </c>
      <c r="AB37" s="117">
        <f>-STOA!N37</f>
        <v>0</v>
      </c>
      <c r="AC37">
        <f t="shared" si="0"/>
        <v>17.311983461395492</v>
      </c>
      <c r="AD37">
        <f t="shared" si="1"/>
        <v>1791.2574923502023</v>
      </c>
      <c r="AE37">
        <f>'IDT-1'!B37</f>
        <v>0</v>
      </c>
      <c r="AF37" s="26"/>
      <c r="AG37">
        <f t="shared" si="2"/>
        <v>1791.2574923502023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-79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8.93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920.08837946754704</v>
      </c>
      <c r="P38" s="77">
        <v>47.194559420289863</v>
      </c>
      <c r="Q38" s="77">
        <v>35.354391849919239</v>
      </c>
      <c r="R38" s="80">
        <v>42.5</v>
      </c>
      <c r="S38" s="80">
        <v>0</v>
      </c>
      <c r="T38" s="78">
        <f>SUMPRODUCT(LTA!F38:AJ38,LTA!F$101:AJ$101,LTA!F$103:AJ$103)</f>
        <v>157.16999999999999</v>
      </c>
      <c r="U38" s="78">
        <f>SUMPRODUCT(LTA!F38:AJ38,LTA!F$102:AJ$102,LTA!F$103:AJ$103)</f>
        <v>49.07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512.79</v>
      </c>
      <c r="AB38" s="117">
        <f>-STOA!N38</f>
        <v>0</v>
      </c>
      <c r="AC38">
        <f t="shared" si="0"/>
        <v>17.719803048659294</v>
      </c>
      <c r="AD38">
        <f t="shared" si="1"/>
        <v>1809.0685138939691</v>
      </c>
      <c r="AE38">
        <f>'IDT-1'!B38</f>
        <v>0</v>
      </c>
      <c r="AF38" s="26"/>
      <c r="AG38">
        <f t="shared" si="2"/>
        <v>1809.0685138939691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-93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12.476806773510734</v>
      </c>
      <c r="F39">
        <f>GT_Spot!P39</f>
        <v>0</v>
      </c>
      <c r="G39">
        <f>PPCL_NG!P39</f>
        <v>33.950000000000003</v>
      </c>
      <c r="H39">
        <f>PPCL_Spot!P39</f>
        <v>8.93</v>
      </c>
      <c r="I39">
        <f>Bawana_NG!P39</f>
        <v>80.573798500777897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922.31258032270216</v>
      </c>
      <c r="P39" s="77">
        <v>59.13000000000001</v>
      </c>
      <c r="Q39" s="77">
        <v>35.354391849919239</v>
      </c>
      <c r="R39" s="80">
        <v>42.5</v>
      </c>
      <c r="S39" s="80">
        <v>0</v>
      </c>
      <c r="T39" s="78">
        <f>SUMPRODUCT(LTA!F39:AJ39,LTA!F$101:AJ$101,LTA!F$103:AJ$103)</f>
        <v>165.26</v>
      </c>
      <c r="U39" s="78">
        <f>SUMPRODUCT(LTA!F39:AJ39,LTA!F$102:AJ$102,LTA!F$103:AJ$103)</f>
        <v>48.5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521.3599999999999</v>
      </c>
      <c r="AB39" s="117">
        <f>-STOA!N39</f>
        <v>0</v>
      </c>
      <c r="AC39">
        <f t="shared" si="0"/>
        <v>17.741699520919411</v>
      </c>
      <c r="AD39">
        <f t="shared" si="1"/>
        <v>1827.6058779259906</v>
      </c>
      <c r="AE39">
        <f>'IDT-1'!B39</f>
        <v>0</v>
      </c>
      <c r="AF39" s="26"/>
      <c r="AG39">
        <f t="shared" si="2"/>
        <v>1827.6058779259906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12.476806773510734</v>
      </c>
      <c r="F40">
        <f>GT_Spot!P40</f>
        <v>0</v>
      </c>
      <c r="G40">
        <f>PPCL_NG!P40</f>
        <v>33.950000000000003</v>
      </c>
      <c r="H40">
        <f>PPCL_Spot!P40</f>
        <v>9.34</v>
      </c>
      <c r="I40">
        <f>Bawana_NG!P40</f>
        <v>80.573798500777897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923.11279337733561</v>
      </c>
      <c r="P40" s="77">
        <v>59.13000000000001</v>
      </c>
      <c r="Q40" s="77">
        <v>35.354391849919239</v>
      </c>
      <c r="R40" s="80">
        <v>42.5</v>
      </c>
      <c r="S40" s="80">
        <v>0</v>
      </c>
      <c r="T40" s="78">
        <f>SUMPRODUCT(LTA!F40:AJ40,LTA!F$101:AJ$101,LTA!F$103:AJ$103)</f>
        <v>188.20000000000002</v>
      </c>
      <c r="U40" s="78">
        <f>SUMPRODUCT(LTA!F40:AJ40,LTA!F$102:AJ$102,LTA!F$103:AJ$103)</f>
        <v>46.2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527.9799999999999</v>
      </c>
      <c r="AB40" s="117">
        <f>-STOA!N40</f>
        <v>0</v>
      </c>
      <c r="AC40">
        <f t="shared" si="0"/>
        <v>18.009993650844578</v>
      </c>
      <c r="AD40">
        <f t="shared" si="1"/>
        <v>1853.8077968506991</v>
      </c>
      <c r="AE40">
        <f>'IDT-1'!B40</f>
        <v>0</v>
      </c>
      <c r="AF40" s="26"/>
      <c r="AG40">
        <f t="shared" si="2"/>
        <v>1853.8077968506991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12.476806773510734</v>
      </c>
      <c r="F41">
        <f>GT_Spot!P41</f>
        <v>0</v>
      </c>
      <c r="G41">
        <f>PPCL_NG!P41</f>
        <v>33.950000000000003</v>
      </c>
      <c r="H41">
        <f>PPCL_Spot!P41</f>
        <v>9.34</v>
      </c>
      <c r="I41">
        <f>Bawana_NG!P41</f>
        <v>80.573798500777897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928.79437796254081</v>
      </c>
      <c r="P41" s="77">
        <v>59.134833251593925</v>
      </c>
      <c r="Q41" s="77">
        <v>35.354391849919239</v>
      </c>
      <c r="R41" s="80">
        <v>42.5</v>
      </c>
      <c r="S41" s="80">
        <v>0</v>
      </c>
      <c r="T41" s="78">
        <f>SUMPRODUCT(LTA!F41:AJ41,LTA!F$101:AJ$101,LTA!F$103:AJ$103)</f>
        <v>197.44000000000003</v>
      </c>
      <c r="U41" s="78">
        <f>SUMPRODUCT(LTA!F41:AJ41,LTA!F$102:AJ$102,LTA!F$103:AJ$103)</f>
        <v>47.61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534.57999999999993</v>
      </c>
      <c r="AB41" s="117">
        <f>-STOA!N41</f>
        <v>0</v>
      </c>
      <c r="AC41">
        <f t="shared" si="0"/>
        <v>17.892221537009373</v>
      </c>
      <c r="AD41">
        <f t="shared" si="1"/>
        <v>1912.8619868013329</v>
      </c>
      <c r="AE41">
        <f>'IDT-1'!B41</f>
        <v>0</v>
      </c>
      <c r="AF41" s="26"/>
      <c r="AG41">
        <f t="shared" si="2"/>
        <v>1912.8619868013329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-51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12.476806773510734</v>
      </c>
      <c r="F42">
        <f>GT_Spot!P42</f>
        <v>0</v>
      </c>
      <c r="G42">
        <f>PPCL_NG!P42</f>
        <v>33.950000000000003</v>
      </c>
      <c r="H42">
        <f>PPCL_Spot!P42</f>
        <v>9.34</v>
      </c>
      <c r="I42">
        <f>Bawana_NG!P42</f>
        <v>80.573798500777897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928.79426657013573</v>
      </c>
      <c r="P42" s="77">
        <v>59.134833251593925</v>
      </c>
      <c r="Q42" s="77">
        <v>35.354391849919239</v>
      </c>
      <c r="R42" s="80">
        <v>42.5</v>
      </c>
      <c r="S42" s="80">
        <v>0</v>
      </c>
      <c r="T42" s="78">
        <f>SUMPRODUCT(LTA!F42:AJ42,LTA!F$101:AJ$101,LTA!F$103:AJ$103)</f>
        <v>213.25</v>
      </c>
      <c r="U42" s="78">
        <f>SUMPRODUCT(LTA!F42:AJ42,LTA!F$102:AJ$102,LTA!F$103:AJ$103)</f>
        <v>47.36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539.70999999999992</v>
      </c>
      <c r="AB42" s="117">
        <f>-STOA!N42</f>
        <v>0</v>
      </c>
      <c r="AC42">
        <f t="shared" si="0"/>
        <v>17.941120643923284</v>
      </c>
      <c r="AD42">
        <f t="shared" si="1"/>
        <v>1948.5029763020141</v>
      </c>
      <c r="AE42">
        <f>'IDT-1'!B42</f>
        <v>0</v>
      </c>
      <c r="AF42" s="26"/>
      <c r="AG42">
        <f t="shared" si="2"/>
        <v>1948.5029763020141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12.476806773510734</v>
      </c>
      <c r="F43">
        <f>GT_Spot!P43</f>
        <v>0</v>
      </c>
      <c r="G43">
        <f>PPCL_NG!P43</f>
        <v>33.950000000000003</v>
      </c>
      <c r="H43">
        <f>PPCL_Spot!P43</f>
        <v>9.34</v>
      </c>
      <c r="I43">
        <f>Bawana_NG!P43</f>
        <v>80.573798500777897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929.37187992225995</v>
      </c>
      <c r="P43" s="77">
        <v>59.134833251593925</v>
      </c>
      <c r="Q43" s="77">
        <v>35.354391849919239</v>
      </c>
      <c r="R43" s="80">
        <v>42.5</v>
      </c>
      <c r="S43" s="80">
        <v>0</v>
      </c>
      <c r="T43" s="78">
        <f>SUMPRODUCT(LTA!F43:AJ43,LTA!F$101:AJ$101,LTA!F$103:AJ$103)</f>
        <v>224.81000000000003</v>
      </c>
      <c r="U43" s="78">
        <f>SUMPRODUCT(LTA!F43:AJ43,LTA!F$102:AJ$102,LTA!F$103:AJ$103)</f>
        <v>47.3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550.20999999999992</v>
      </c>
      <c r="AB43" s="117">
        <f>-STOA!N43</f>
        <v>0</v>
      </c>
      <c r="AC43">
        <f t="shared" si="0"/>
        <v>18.104291131333191</v>
      </c>
      <c r="AD43">
        <f t="shared" si="1"/>
        <v>1974.9174191667282</v>
      </c>
      <c r="AE43">
        <f>'IDT-1'!B43</f>
        <v>0</v>
      </c>
      <c r="AF43" s="26"/>
      <c r="AG43">
        <f t="shared" si="2"/>
        <v>1974.9174191667282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-32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12.476806773510734</v>
      </c>
      <c r="F44">
        <f>GT_Spot!P44</f>
        <v>0</v>
      </c>
      <c r="G44">
        <f>PPCL_NG!P44</f>
        <v>33.950000000000003</v>
      </c>
      <c r="H44">
        <f>PPCL_Spot!P44</f>
        <v>9.34</v>
      </c>
      <c r="I44">
        <f>Bawana_NG!P44</f>
        <v>80.573798500777897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929.37176160551462</v>
      </c>
      <c r="P44" s="77">
        <v>59.134833251593925</v>
      </c>
      <c r="Q44" s="77">
        <v>35.354391849919239</v>
      </c>
      <c r="R44" s="80">
        <v>42.5</v>
      </c>
      <c r="S44" s="80">
        <v>0</v>
      </c>
      <c r="T44" s="78">
        <f>SUMPRODUCT(LTA!F44:AJ44,LTA!F$101:AJ$101,LTA!F$103:AJ$103)</f>
        <v>245.60000000000002</v>
      </c>
      <c r="U44" s="78">
        <f>SUMPRODUCT(LTA!F44:AJ44,LTA!F$102:AJ$102,LTA!F$103:AJ$103)</f>
        <v>47.519999999999996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554.05999999999995</v>
      </c>
      <c r="AB44" s="117">
        <f>-STOA!N44</f>
        <v>0</v>
      </c>
      <c r="AC44">
        <f t="shared" si="0"/>
        <v>18.06559239200217</v>
      </c>
      <c r="AD44">
        <f t="shared" si="1"/>
        <v>2028.8159995893143</v>
      </c>
      <c r="AE44">
        <f>'IDT-1'!B44</f>
        <v>0</v>
      </c>
      <c r="AF44" s="26"/>
      <c r="AG44">
        <f t="shared" si="2"/>
        <v>2028.8159995893143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12.476806773510734</v>
      </c>
      <c r="F45">
        <f>GT_Spot!P45</f>
        <v>0</v>
      </c>
      <c r="G45">
        <f>PPCL_NG!P45</f>
        <v>33.950000000000003</v>
      </c>
      <c r="H45">
        <f>PPCL_Spot!P45</f>
        <v>9.34</v>
      </c>
      <c r="I45">
        <f>Bawana_NG!P45</f>
        <v>80.16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924.75276800438075</v>
      </c>
      <c r="P45" s="77">
        <v>59.134833251593925</v>
      </c>
      <c r="Q45" s="77">
        <v>35.38560427276115</v>
      </c>
      <c r="R45" s="80">
        <v>42.5</v>
      </c>
      <c r="S45" s="80">
        <v>0</v>
      </c>
      <c r="T45" s="78">
        <f>SUMPRODUCT(LTA!F45:AJ45,LTA!F$101:AJ$101,LTA!F$103:AJ$103)</f>
        <v>263.65000000000003</v>
      </c>
      <c r="U45" s="78">
        <f>SUMPRODUCT(LTA!F45:AJ45,LTA!F$102:AJ$102,LTA!F$103:AJ$103)</f>
        <v>48.39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558.37999999999988</v>
      </c>
      <c r="AB45" s="117">
        <f>-STOA!N45</f>
        <v>0</v>
      </c>
      <c r="AC45">
        <f t="shared" si="0"/>
        <v>18.900828182513198</v>
      </c>
      <c r="AD45">
        <f t="shared" si="1"/>
        <v>1970.2191841197332</v>
      </c>
      <c r="AE45">
        <f>'IDT-1'!B45</f>
        <v>0</v>
      </c>
      <c r="AF45" s="26"/>
      <c r="AG45">
        <f t="shared" si="2"/>
        <v>1970.2191841197332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-79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12.476806773510734</v>
      </c>
      <c r="F46">
        <f>GT_Spot!P46</f>
        <v>0</v>
      </c>
      <c r="G46">
        <f>PPCL_NG!P46</f>
        <v>33.950000000000003</v>
      </c>
      <c r="H46">
        <f>PPCL_Spot!P46</f>
        <v>9.34</v>
      </c>
      <c r="I46">
        <f>Bawana_NG!P46</f>
        <v>80.16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924.75267045702981</v>
      </c>
      <c r="P46" s="77">
        <v>59.134833251593925</v>
      </c>
      <c r="Q46" s="77">
        <v>35.38560427276115</v>
      </c>
      <c r="R46" s="80">
        <v>42.5</v>
      </c>
      <c r="S46" s="80">
        <v>0</v>
      </c>
      <c r="T46" s="78">
        <f>SUMPRODUCT(LTA!F46:AJ46,LTA!F$101:AJ$101,LTA!F$103:AJ$103)</f>
        <v>283.40999999999997</v>
      </c>
      <c r="U46" s="78">
        <f>SUMPRODUCT(LTA!F46:AJ46,LTA!F$102:AJ$102,LTA!F$103:AJ$103)</f>
        <v>63.43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562.21999999999991</v>
      </c>
      <c r="AB46" s="117">
        <f>-STOA!N46</f>
        <v>0</v>
      </c>
      <c r="AC46">
        <f t="shared" si="0"/>
        <v>18.734806055331383</v>
      </c>
      <c r="AD46">
        <f t="shared" si="1"/>
        <v>2066.0251086995645</v>
      </c>
      <c r="AE46">
        <f>'IDT-1'!B46</f>
        <v>0</v>
      </c>
      <c r="AF46" s="26"/>
      <c r="AG46">
        <f t="shared" si="2"/>
        <v>2066.0251086995645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12.476806773510734</v>
      </c>
      <c r="F47">
        <f>GT_Spot!P47</f>
        <v>0</v>
      </c>
      <c r="G47">
        <f>PPCL_NG!P47</f>
        <v>33.950000000000003</v>
      </c>
      <c r="H47">
        <f>PPCL_Spot!P47</f>
        <v>9.34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928.8206254080992</v>
      </c>
      <c r="P47" s="77">
        <v>59.134833251593925</v>
      </c>
      <c r="Q47" s="77">
        <v>35.38560427276115</v>
      </c>
      <c r="R47" s="80">
        <v>42.5</v>
      </c>
      <c r="S47" s="80">
        <v>0</v>
      </c>
      <c r="T47" s="78">
        <f>SUMPRODUCT(LTA!F47:AJ47,LTA!F$101:AJ$101,LTA!F$103:AJ$103)</f>
        <v>242.19</v>
      </c>
      <c r="U47" s="78">
        <f>SUMPRODUCT(LTA!F47:AJ47,LTA!F$102:AJ$102,LTA!F$103:AJ$103)</f>
        <v>65.680000000000007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565.20999999999992</v>
      </c>
      <c r="AB47" s="117">
        <f>-STOA!N47</f>
        <v>0</v>
      </c>
      <c r="AC47">
        <f t="shared" si="0"/>
        <v>18.651317253412493</v>
      </c>
      <c r="AD47">
        <f t="shared" si="1"/>
        <v>2100.8165524525525</v>
      </c>
      <c r="AE47">
        <f>'IDT-1'!B47</f>
        <v>0</v>
      </c>
      <c r="AF47" s="26"/>
      <c r="AG47">
        <f t="shared" si="2"/>
        <v>2100.8165524525525</v>
      </c>
      <c r="AI47" s="75">
        <f>PXIL!H47</f>
        <v>0</v>
      </c>
      <c r="AJ47" s="75">
        <f>PXIL!N47</f>
        <v>0</v>
      </c>
      <c r="AK47" s="75">
        <f>RTM_IEX!H47</f>
        <v>25.16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12.476806773510734</v>
      </c>
      <c r="F48">
        <f>GT_Spot!P48</f>
        <v>0</v>
      </c>
      <c r="G48">
        <f>PPCL_NG!P48</f>
        <v>33.950000000000003</v>
      </c>
      <c r="H48">
        <f>PPCL_Spot!P48</f>
        <v>9.34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928.82052786074826</v>
      </c>
      <c r="P48" s="77">
        <v>59.134833251593925</v>
      </c>
      <c r="Q48" s="77">
        <v>35.38560427276115</v>
      </c>
      <c r="R48" s="80">
        <v>42.5</v>
      </c>
      <c r="S48" s="80">
        <v>0</v>
      </c>
      <c r="T48" s="78">
        <f>SUMPRODUCT(LTA!F48:AJ48,LTA!F$101:AJ$101,LTA!F$103:AJ$103)</f>
        <v>253</v>
      </c>
      <c r="U48" s="78">
        <f>SUMPRODUCT(LTA!F48:AJ48,LTA!F$102:AJ$102,LTA!F$103:AJ$103)</f>
        <v>68.080000000000013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567.32999999999993</v>
      </c>
      <c r="AB48" s="117">
        <f>-STOA!N48</f>
        <v>0</v>
      </c>
      <c r="AC48">
        <f t="shared" si="0"/>
        <v>18.671349925262149</v>
      </c>
      <c r="AD48">
        <f t="shared" si="1"/>
        <v>2078.9664222333518</v>
      </c>
      <c r="AE48">
        <f>'IDT-1'!B48</f>
        <v>0</v>
      </c>
      <c r="AF48" s="26"/>
      <c r="AG48">
        <f t="shared" si="2"/>
        <v>2078.9664222333518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12.476806773510734</v>
      </c>
      <c r="F49">
        <f>GT_Spot!P49</f>
        <v>0</v>
      </c>
      <c r="G49">
        <f>PPCL_NG!P49</f>
        <v>33.950000000000003</v>
      </c>
      <c r="H49">
        <f>PPCL_Spot!P49</f>
        <v>9.34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902.0928431175272</v>
      </c>
      <c r="P49" s="77">
        <v>59.134833251593925</v>
      </c>
      <c r="Q49" s="77">
        <v>35.38560427276115</v>
      </c>
      <c r="R49" s="80">
        <v>42.5</v>
      </c>
      <c r="S49" s="80">
        <v>0</v>
      </c>
      <c r="T49" s="78">
        <f>SUMPRODUCT(LTA!F49:AJ49,LTA!F$101:AJ$101,LTA!F$103:AJ$103)</f>
        <v>254.33999999999997</v>
      </c>
      <c r="U49" s="78">
        <f>SUMPRODUCT(LTA!F49:AJ49,LTA!F$102:AJ$102,LTA!F$103:AJ$103)</f>
        <v>70.92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568.9899999999999</v>
      </c>
      <c r="AB49" s="117">
        <f>-STOA!N49</f>
        <v>0</v>
      </c>
      <c r="AC49">
        <f t="shared" si="0"/>
        <v>18.940322803153762</v>
      </c>
      <c r="AD49">
        <f t="shared" si="1"/>
        <v>2006.8097646122392</v>
      </c>
      <c r="AE49">
        <f>'IDT-1'!B49</f>
        <v>0</v>
      </c>
      <c r="AF49" s="26"/>
      <c r="AG49">
        <f t="shared" si="2"/>
        <v>2006.8097646122392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12.476806773510734</v>
      </c>
      <c r="F50">
        <f>GT_Spot!P50</f>
        <v>0</v>
      </c>
      <c r="G50">
        <f>PPCL_NG!P50</f>
        <v>33.950000000000003</v>
      </c>
      <c r="H50">
        <f>PPCL_Spot!P50</f>
        <v>9.34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902.0928431175272</v>
      </c>
      <c r="P50" s="77">
        <v>59.134833251593925</v>
      </c>
      <c r="Q50" s="77">
        <v>35.38560427276115</v>
      </c>
      <c r="R50" s="80">
        <v>42.5</v>
      </c>
      <c r="S50" s="80">
        <v>0</v>
      </c>
      <c r="T50" s="78">
        <f>SUMPRODUCT(LTA!F50:AJ50,LTA!F$101:AJ$101,LTA!F$103:AJ$103)</f>
        <v>263.40000000000003</v>
      </c>
      <c r="U50" s="78">
        <f>SUMPRODUCT(LTA!F50:AJ50,LTA!F$102:AJ$102,LTA!F$103:AJ$103)</f>
        <v>73.790000000000006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570.29</v>
      </c>
      <c r="AB50" s="117">
        <f>-STOA!N50</f>
        <v>0</v>
      </c>
      <c r="AC50">
        <f t="shared" si="0"/>
        <v>18.799281105010103</v>
      </c>
      <c r="AD50">
        <f t="shared" si="1"/>
        <v>2049.1808063103826</v>
      </c>
      <c r="AE50">
        <f>'IDT-1'!B50</f>
        <v>0</v>
      </c>
      <c r="AF50" s="26"/>
      <c r="AG50">
        <f t="shared" si="2"/>
        <v>2049.1808063103826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12.476806773510734</v>
      </c>
      <c r="F51">
        <f>GT_Spot!P51</f>
        <v>0</v>
      </c>
      <c r="G51">
        <f>PPCL_NG!P51</f>
        <v>33.950000000000003</v>
      </c>
      <c r="H51">
        <f>PPCL_Spot!P51</f>
        <v>8.93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920.55329068430649</v>
      </c>
      <c r="P51" s="77">
        <v>59.134833251593925</v>
      </c>
      <c r="Q51" s="77">
        <v>35.35</v>
      </c>
      <c r="R51" s="80">
        <v>42.5</v>
      </c>
      <c r="S51" s="80">
        <v>0</v>
      </c>
      <c r="T51" s="78">
        <f>SUMPRODUCT(LTA!F51:AJ51,LTA!F$101:AJ$101,LTA!F$103:AJ$103)</f>
        <v>271.83999999999997</v>
      </c>
      <c r="U51" s="78">
        <f>SUMPRODUCT(LTA!F51:AJ51,LTA!F$102:AJ$102,LTA!F$103:AJ$103)</f>
        <v>76.580000000000013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574.70999999999992</v>
      </c>
      <c r="AB51" s="117">
        <f>-STOA!N51</f>
        <v>0</v>
      </c>
      <c r="AC51">
        <f t="shared" si="0"/>
        <v>19.185363390242813</v>
      </c>
      <c r="AD51">
        <f t="shared" si="1"/>
        <v>2160.9695673191682</v>
      </c>
      <c r="AE51">
        <f>'IDT-1'!B51</f>
        <v>0</v>
      </c>
      <c r="AF51" s="26"/>
      <c r="AG51">
        <f t="shared" si="2"/>
        <v>2160.9695673191682</v>
      </c>
      <c r="AI51" s="75">
        <f>PXIL!H51</f>
        <v>0</v>
      </c>
      <c r="AJ51" s="75">
        <f>PXIL!N51</f>
        <v>0</v>
      </c>
      <c r="AK51" s="75">
        <f>RTM_IEX!H51</f>
        <v>44.51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12.476806773510734</v>
      </c>
      <c r="F52">
        <f>GT_Spot!P52</f>
        <v>0</v>
      </c>
      <c r="G52">
        <f>PPCL_NG!P52</f>
        <v>33.950000000000003</v>
      </c>
      <c r="H52">
        <f>PPCL_Spot!P52</f>
        <v>8.93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920.55329068430649</v>
      </c>
      <c r="P52" s="77">
        <v>59.134833251593925</v>
      </c>
      <c r="Q52" s="77">
        <v>35.35</v>
      </c>
      <c r="R52" s="80">
        <v>42.5</v>
      </c>
      <c r="S52" s="80">
        <v>0</v>
      </c>
      <c r="T52" s="78">
        <f>SUMPRODUCT(LTA!F52:AJ52,LTA!F$101:AJ$101,LTA!F$103:AJ$103)</f>
        <v>276.81</v>
      </c>
      <c r="U52" s="78">
        <f>SUMPRODUCT(LTA!F52:AJ52,LTA!F$102:AJ$102,LTA!F$103:AJ$103)</f>
        <v>89.98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574.70999999999992</v>
      </c>
      <c r="AB52" s="117">
        <f>-STOA!N52</f>
        <v>0</v>
      </c>
      <c r="AC52">
        <f t="shared" si="0"/>
        <v>18.955331390242815</v>
      </c>
      <c r="AD52">
        <f t="shared" si="1"/>
        <v>2135.0595993191678</v>
      </c>
      <c r="AE52">
        <f>'IDT-1'!B52</f>
        <v>0</v>
      </c>
      <c r="AF52" s="26"/>
      <c r="AG52">
        <f t="shared" si="2"/>
        <v>2135.0595993191678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12.476806773510734</v>
      </c>
      <c r="F53">
        <f>GT_Spot!P53</f>
        <v>0</v>
      </c>
      <c r="G53">
        <f>PPCL_NG!P53</f>
        <v>33.950000000000003</v>
      </c>
      <c r="H53">
        <f>PPCL_Spot!P53</f>
        <v>8.93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897.0734158904171</v>
      </c>
      <c r="P53" s="77">
        <v>59.134833251593925</v>
      </c>
      <c r="Q53" s="77">
        <v>35.370000000000005</v>
      </c>
      <c r="R53" s="80">
        <v>42.5</v>
      </c>
      <c r="S53" s="80">
        <v>0</v>
      </c>
      <c r="T53" s="78">
        <f>SUMPRODUCT(LTA!F53:AJ53,LTA!F$101:AJ$101,LTA!F$103:AJ$103)</f>
        <v>293.11</v>
      </c>
      <c r="U53" s="78">
        <f>SUMPRODUCT(LTA!F53:AJ53,LTA!F$102:AJ$102,LTA!F$103:AJ$103)</f>
        <v>92.22999999999999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574.70999999999992</v>
      </c>
      <c r="AB53" s="117">
        <f>-STOA!N53</f>
        <v>0</v>
      </c>
      <c r="AC53">
        <f t="shared" si="0"/>
        <v>19.167500492056593</v>
      </c>
      <c r="AD53">
        <f t="shared" si="1"/>
        <v>2158.9575554234652</v>
      </c>
      <c r="AE53">
        <f>'IDT-1'!B53</f>
        <v>0</v>
      </c>
      <c r="AF53" s="26"/>
      <c r="AG53">
        <f t="shared" si="2"/>
        <v>2158.9575554234652</v>
      </c>
      <c r="AI53" s="75">
        <f>PXIL!H53</f>
        <v>0</v>
      </c>
      <c r="AJ53" s="75">
        <f>PXIL!N53</f>
        <v>0</v>
      </c>
      <c r="AK53" s="75">
        <f>RTM_IEX!H53</f>
        <v>29.02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12.476806773510734</v>
      </c>
      <c r="F54">
        <f>GT_Spot!P54</f>
        <v>0</v>
      </c>
      <c r="G54">
        <f>PPCL_NG!P54</f>
        <v>33.950000000000003</v>
      </c>
      <c r="H54">
        <f>PPCL_Spot!P54</f>
        <v>8.93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898.54126700748157</v>
      </c>
      <c r="P54" s="77">
        <v>59.134833251593925</v>
      </c>
      <c r="Q54" s="77">
        <v>35.370000000000005</v>
      </c>
      <c r="R54" s="80">
        <v>42.5</v>
      </c>
      <c r="S54" s="80">
        <v>0</v>
      </c>
      <c r="T54" s="78">
        <f>SUMPRODUCT(LTA!F54:AJ54,LTA!F$101:AJ$101,LTA!F$103:AJ$103)</f>
        <v>289.82</v>
      </c>
      <c r="U54" s="78">
        <f>SUMPRODUCT(LTA!F54:AJ54,LTA!F$102:AJ$102,LTA!F$103:AJ$103)</f>
        <v>95.509999999999991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576.80999999999995</v>
      </c>
      <c r="AB54" s="117">
        <f>-STOA!N54</f>
        <v>0</v>
      </c>
      <c r="AC54">
        <f t="shared" si="0"/>
        <v>18.952311709408953</v>
      </c>
      <c r="AD54">
        <f t="shared" si="1"/>
        <v>2132.7105953231771</v>
      </c>
      <c r="AE54">
        <f>'IDT-1'!B54</f>
        <v>0</v>
      </c>
      <c r="AF54" s="26"/>
      <c r="AG54">
        <f t="shared" si="2"/>
        <v>2132.7105953231771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12.476806773510734</v>
      </c>
      <c r="F55">
        <f>GT_Spot!P55</f>
        <v>0</v>
      </c>
      <c r="G55">
        <f>PPCL_NG!P55</f>
        <v>33.950000000000003</v>
      </c>
      <c r="H55">
        <f>PPCL_Spot!P55</f>
        <v>8.89</v>
      </c>
      <c r="I55">
        <f>Bawana_NG!P55</f>
        <v>75.75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875.82246009626317</v>
      </c>
      <c r="P55" s="77">
        <v>59.134833251593925</v>
      </c>
      <c r="Q55" s="77">
        <v>35.370000000000005</v>
      </c>
      <c r="R55" s="80">
        <v>42.5</v>
      </c>
      <c r="S55" s="80">
        <v>0</v>
      </c>
      <c r="T55" s="78">
        <f>SUMPRODUCT(LTA!F55:AJ55,LTA!F$101:AJ$101,LTA!F$103:AJ$103)</f>
        <v>284.21000000000004</v>
      </c>
      <c r="U55" s="78">
        <f>SUMPRODUCT(LTA!F55:AJ55,LTA!F$102:AJ$102,LTA!F$103:AJ$103)</f>
        <v>97.18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576.80999999999995</v>
      </c>
      <c r="AB55" s="117">
        <f>-STOA!N55</f>
        <v>0</v>
      </c>
      <c r="AC55">
        <f t="shared" si="0"/>
        <v>18.613843738856577</v>
      </c>
      <c r="AD55">
        <f t="shared" si="1"/>
        <v>2070.480256382511</v>
      </c>
      <c r="AE55">
        <f>'IDT-1'!B55</f>
        <v>0</v>
      </c>
      <c r="AF55" s="26"/>
      <c r="AG55">
        <f t="shared" si="2"/>
        <v>2070.480256382511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12.476806773510734</v>
      </c>
      <c r="F56">
        <f>GT_Spot!P56</f>
        <v>0</v>
      </c>
      <c r="G56">
        <f>PPCL_NG!P56</f>
        <v>33.950000000000003</v>
      </c>
      <c r="H56">
        <f>PPCL_Spot!P56</f>
        <v>8.93</v>
      </c>
      <c r="I56">
        <f>Bawana_NG!P56</f>
        <v>75.75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866.12105865069645</v>
      </c>
      <c r="P56" s="77">
        <v>59.134833251593925</v>
      </c>
      <c r="Q56" s="77">
        <v>35.370000000000005</v>
      </c>
      <c r="R56" s="80">
        <v>42.5</v>
      </c>
      <c r="S56" s="80">
        <v>0</v>
      </c>
      <c r="T56" s="78">
        <f>SUMPRODUCT(LTA!F56:AJ56,LTA!F$101:AJ$101,LTA!F$103:AJ$103)</f>
        <v>225.94</v>
      </c>
      <c r="U56" s="78">
        <f>SUMPRODUCT(LTA!F56:AJ56,LTA!F$102:AJ$102,LTA!F$103:AJ$103)</f>
        <v>98.94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576.80999999999995</v>
      </c>
      <c r="AB56" s="117">
        <f>-STOA!N56</f>
        <v>0</v>
      </c>
      <c r="AC56">
        <f t="shared" si="0"/>
        <v>18.052255748347054</v>
      </c>
      <c r="AD56">
        <f t="shared" si="1"/>
        <v>2033.340442927454</v>
      </c>
      <c r="AE56">
        <f>'IDT-1'!B56</f>
        <v>0</v>
      </c>
      <c r="AF56" s="26"/>
      <c r="AG56">
        <f t="shared" si="2"/>
        <v>2033.340442927454</v>
      </c>
      <c r="AI56" s="75">
        <f>PXIL!H56</f>
        <v>0</v>
      </c>
      <c r="AJ56" s="75">
        <f>PXIL!N56</f>
        <v>0</v>
      </c>
      <c r="AK56" s="75">
        <f>RTM_IEX!H56</f>
        <v>15.47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12.476806773510734</v>
      </c>
      <c r="F57">
        <f>GT_Spot!P57</f>
        <v>0</v>
      </c>
      <c r="G57">
        <f>PPCL_NG!P57</f>
        <v>33.950000000000003</v>
      </c>
      <c r="H57">
        <f>PPCL_Spot!P57</f>
        <v>8.93</v>
      </c>
      <c r="I57">
        <f>Bawana_NG!P57</f>
        <v>75.75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906.27899126345426</v>
      </c>
      <c r="P57" s="77">
        <v>59.134833251593925</v>
      </c>
      <c r="Q57" s="77">
        <v>35.370000000000005</v>
      </c>
      <c r="R57" s="80">
        <v>42.5</v>
      </c>
      <c r="S57" s="80">
        <v>0</v>
      </c>
      <c r="T57" s="78">
        <f>SUMPRODUCT(LTA!F57:AJ57,LTA!F$101:AJ$101,LTA!F$103:AJ$103)</f>
        <v>230.27000000000004</v>
      </c>
      <c r="U57" s="78">
        <f>SUMPRODUCT(LTA!F57:AJ57,LTA!F$102:AJ$102,LTA!F$103:AJ$103)</f>
        <v>100.67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571.20999999999992</v>
      </c>
      <c r="AB57" s="117">
        <f>-STOA!N57</f>
        <v>0</v>
      </c>
      <c r="AC57">
        <f t="shared" si="0"/>
        <v>18.646438911271524</v>
      </c>
      <c r="AD57">
        <f t="shared" si="1"/>
        <v>2015.8941923772873</v>
      </c>
      <c r="AE57">
        <f>'IDT-1'!B57</f>
        <v>0</v>
      </c>
      <c r="AF57" s="26"/>
      <c r="AG57">
        <f t="shared" si="2"/>
        <v>2015.8941923772873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12.476806773510734</v>
      </c>
      <c r="F58">
        <f>GT_Spot!P58</f>
        <v>0</v>
      </c>
      <c r="G58">
        <f>PPCL_NG!P58</f>
        <v>33.950000000000003</v>
      </c>
      <c r="H58">
        <f>PPCL_Spot!P58</f>
        <v>8.93</v>
      </c>
      <c r="I58">
        <f>Bawana_NG!P58</f>
        <v>75.75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906.27716359746944</v>
      </c>
      <c r="P58" s="77">
        <v>59.134833251593925</v>
      </c>
      <c r="Q58" s="77">
        <v>35.370000000000005</v>
      </c>
      <c r="R58" s="80">
        <v>42.5</v>
      </c>
      <c r="S58" s="80">
        <v>0</v>
      </c>
      <c r="T58" s="78">
        <f>SUMPRODUCT(LTA!F58:AJ58,LTA!F$101:AJ$101,LTA!F$103:AJ$103)</f>
        <v>236.52</v>
      </c>
      <c r="U58" s="78">
        <f>SUMPRODUCT(LTA!F58:AJ58,LTA!F$102:AJ$102,LTA!F$103:AJ$103)</f>
        <v>101.58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571.20999999999992</v>
      </c>
      <c r="AB58" s="117">
        <f>-STOA!N58</f>
        <v>0</v>
      </c>
      <c r="AC58">
        <f t="shared" si="0"/>
        <v>18.434208874622801</v>
      </c>
      <c r="AD58">
        <f t="shared" si="1"/>
        <v>2054.2645947479509</v>
      </c>
      <c r="AE58">
        <f>'IDT-1'!B58</f>
        <v>0</v>
      </c>
      <c r="AF58" s="26"/>
      <c r="AG58">
        <f t="shared" si="2"/>
        <v>2054.2645947479509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12.476806773510734</v>
      </c>
      <c r="F59">
        <f>GT_Spot!P59</f>
        <v>0</v>
      </c>
      <c r="G59">
        <f>PPCL_NG!P59</f>
        <v>33.950000000000003</v>
      </c>
      <c r="H59">
        <f>PPCL_Spot!P59</f>
        <v>8.93</v>
      </c>
      <c r="I59">
        <f>Bawana_NG!P59</f>
        <v>75.003640953444332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903.51713632881945</v>
      </c>
      <c r="P59" s="77">
        <v>59.134833251593925</v>
      </c>
      <c r="Q59" s="77">
        <v>31.190000000000008</v>
      </c>
      <c r="R59" s="80">
        <v>42.5</v>
      </c>
      <c r="S59" s="80">
        <v>0</v>
      </c>
      <c r="T59" s="78">
        <f>SUMPRODUCT(LTA!F59:AJ59,LTA!F$101:AJ$101,LTA!F$103:AJ$103)</f>
        <v>242.21999999999997</v>
      </c>
      <c r="U59" s="78">
        <f>SUMPRODUCT(LTA!F59:AJ59,LTA!F$102:AJ$102,LTA!F$103:AJ$103)</f>
        <v>87.809999999999988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565.67999999999995</v>
      </c>
      <c r="AB59" s="117">
        <f>-STOA!N59</f>
        <v>0</v>
      </c>
      <c r="AC59">
        <f t="shared" si="0"/>
        <v>19.009165272304845</v>
      </c>
      <c r="AD59">
        <f t="shared" si="1"/>
        <v>2141.1232520350632</v>
      </c>
      <c r="AE59">
        <f>'IDT-1'!B59</f>
        <v>5</v>
      </c>
      <c r="AF59" s="26"/>
      <c r="AG59">
        <f t="shared" si="2"/>
        <v>2146.1232520350632</v>
      </c>
      <c r="AI59" s="75">
        <f>PXIL!H59</f>
        <v>0</v>
      </c>
      <c r="AJ59" s="75">
        <f>PXIL!N59</f>
        <v>0</v>
      </c>
      <c r="AK59" s="75">
        <f>RTM_IEX!H59</f>
        <v>97.72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13.120986204872322</v>
      </c>
      <c r="F60">
        <f>GT_Spot!P60</f>
        <v>0</v>
      </c>
      <c r="G60">
        <f>PPCL_NG!P60</f>
        <v>33.950000000000003</v>
      </c>
      <c r="H60">
        <f>PPCL_Spot!P60</f>
        <v>9.9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903.51738200260934</v>
      </c>
      <c r="P60" s="77">
        <v>59.134833251593925</v>
      </c>
      <c r="Q60" s="77">
        <v>31.190000000000008</v>
      </c>
      <c r="R60" s="80">
        <v>42.5</v>
      </c>
      <c r="S60" s="80">
        <v>0</v>
      </c>
      <c r="T60" s="78">
        <f>SUMPRODUCT(LTA!F60:AJ60,LTA!F$101:AJ$101,LTA!F$103:AJ$103)</f>
        <v>241.91</v>
      </c>
      <c r="U60" s="78">
        <f>SUMPRODUCT(LTA!F60:AJ60,LTA!F$102:AJ$102,LTA!F$103:AJ$103)</f>
        <v>89.22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6.77</v>
      </c>
      <c r="Z60" s="75">
        <f>IEX!N60</f>
        <v>0</v>
      </c>
      <c r="AA60" s="117">
        <f>STOA!H60</f>
        <v>562.17999999999995</v>
      </c>
      <c r="AB60" s="117">
        <f>-STOA!N60</f>
        <v>0</v>
      </c>
      <c r="AC60">
        <f t="shared" si="0"/>
        <v>18.844172172839865</v>
      </c>
      <c r="AD60">
        <f t="shared" si="1"/>
        <v>2122.5390292862353</v>
      </c>
      <c r="AE60">
        <f>'IDT-1'!B60</f>
        <v>15</v>
      </c>
      <c r="AF60" s="26"/>
      <c r="AG60">
        <f t="shared" si="2"/>
        <v>2137.5390292862353</v>
      </c>
      <c r="AI60" s="75">
        <f>PXIL!H60</f>
        <v>0</v>
      </c>
      <c r="AJ60" s="75">
        <f>PXIL!N60</f>
        <v>0</v>
      </c>
      <c r="AK60" s="75">
        <f>RTM_IEX!H60</f>
        <v>48.37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13.120986204872322</v>
      </c>
      <c r="F61">
        <f>GT_Spot!P61</f>
        <v>0</v>
      </c>
      <c r="G61">
        <f>PPCL_NG!P61</f>
        <v>33.950000000000003</v>
      </c>
      <c r="H61">
        <f>PPCL_Spot!P61</f>
        <v>9.9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912.090895898442</v>
      </c>
      <c r="P61" s="77">
        <v>59.134833251593925</v>
      </c>
      <c r="Q61" s="77">
        <v>35.35</v>
      </c>
      <c r="R61" s="80">
        <v>42.5</v>
      </c>
      <c r="S61" s="80">
        <v>0</v>
      </c>
      <c r="T61" s="78">
        <f>SUMPRODUCT(LTA!F61:AJ61,LTA!F$101:AJ$101,LTA!F$103:AJ$103)</f>
        <v>236.9</v>
      </c>
      <c r="U61" s="78">
        <f>SUMPRODUCT(LTA!F61:AJ61,LTA!F$102:AJ$102,LTA!F$103:AJ$103)</f>
        <v>91.45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19.350000000000001</v>
      </c>
      <c r="Z61" s="75">
        <f>IEX!N61</f>
        <v>0</v>
      </c>
      <c r="AA61" s="117">
        <f>STOA!H61</f>
        <v>558.67999999999995</v>
      </c>
      <c r="AB61" s="117">
        <f>-STOA!N61</f>
        <v>0</v>
      </c>
      <c r="AC61">
        <f t="shared" si="0"/>
        <v>19.100942491410517</v>
      </c>
      <c r="AD61">
        <f t="shared" si="1"/>
        <v>2034.9457728634975</v>
      </c>
      <c r="AE61">
        <f>'IDT-1'!B61</f>
        <v>21</v>
      </c>
      <c r="AF61" s="26"/>
      <c r="AG61">
        <f t="shared" si="2"/>
        <v>2055.9457728634975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-58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13.120986204872322</v>
      </c>
      <c r="F62">
        <f>GT_Spot!P62</f>
        <v>0</v>
      </c>
      <c r="G62">
        <f>PPCL_NG!P62</f>
        <v>33.950000000000003</v>
      </c>
      <c r="H62">
        <f>PPCL_Spot!P62</f>
        <v>9.9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912.07505669216175</v>
      </c>
      <c r="P62" s="77">
        <v>59.134833251593925</v>
      </c>
      <c r="Q62" s="77">
        <v>35.35</v>
      </c>
      <c r="R62" s="80">
        <v>42.5</v>
      </c>
      <c r="S62" s="80">
        <v>0</v>
      </c>
      <c r="T62" s="78">
        <f>SUMPRODUCT(LTA!F62:AJ62,LTA!F$101:AJ$101,LTA!F$103:AJ$103)</f>
        <v>227.4</v>
      </c>
      <c r="U62" s="78">
        <f>SUMPRODUCT(LTA!F62:AJ62,LTA!F$102:AJ$102,LTA!F$103:AJ$103)</f>
        <v>93.95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23.22</v>
      </c>
      <c r="Z62" s="75">
        <f>IEX!N62</f>
        <v>0</v>
      </c>
      <c r="AA62" s="117">
        <f>STOA!H62</f>
        <v>614.63</v>
      </c>
      <c r="AB62" s="117">
        <f>-STOA!N62</f>
        <v>0</v>
      </c>
      <c r="AC62">
        <f t="shared" si="0"/>
        <v>19.565619106395253</v>
      </c>
      <c r="AD62">
        <f t="shared" si="1"/>
        <v>2087.2852570422324</v>
      </c>
      <c r="AE62">
        <f>'IDT-1'!B62</f>
        <v>6</v>
      </c>
      <c r="AF62" s="26"/>
      <c r="AG62">
        <f t="shared" si="2"/>
        <v>2093.2852570422324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-58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7.8549168368835716</v>
      </c>
      <c r="F63">
        <f>GT_Spot!P63</f>
        <v>0</v>
      </c>
      <c r="G63">
        <f>PPCL_NG!P63</f>
        <v>33.950000000000003</v>
      </c>
      <c r="H63">
        <f>PPCL_Spot!P63</f>
        <v>5</v>
      </c>
      <c r="I63">
        <f>Bawana_NG!P63</f>
        <v>76.48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895.71107097732761</v>
      </c>
      <c r="P63" s="77">
        <v>59.134833251593925</v>
      </c>
      <c r="Q63" s="77">
        <v>35.35</v>
      </c>
      <c r="R63" s="80">
        <v>42.5</v>
      </c>
      <c r="S63" s="80">
        <v>0</v>
      </c>
      <c r="T63" s="78">
        <f>SUMPRODUCT(LTA!F63:AJ63,LTA!F$101:AJ$101,LTA!F$103:AJ$103)</f>
        <v>155.86000000000001</v>
      </c>
      <c r="U63" s="78">
        <f>SUMPRODUCT(LTA!F63:AJ63,LTA!F$102:AJ$102,LTA!F$103:AJ$103)</f>
        <v>91.6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14.52</v>
      </c>
      <c r="Z63" s="75">
        <f>IEX!N63</f>
        <v>0</v>
      </c>
      <c r="AA63" s="117">
        <f>STOA!H63</f>
        <v>676.55000000000007</v>
      </c>
      <c r="AB63" s="117">
        <f>-STOA!N63</f>
        <v>0</v>
      </c>
      <c r="AC63">
        <f t="shared" si="0"/>
        <v>18.671404668478356</v>
      </c>
      <c r="AD63">
        <f t="shared" si="1"/>
        <v>2048.8394163973267</v>
      </c>
      <c r="AE63">
        <f>'IDT-1'!B63</f>
        <v>0</v>
      </c>
      <c r="AF63" s="26"/>
      <c r="AG63">
        <f t="shared" si="2"/>
        <v>2048.8394163973267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13.120986204872322</v>
      </c>
      <c r="F64">
        <f>GT_Spot!P64</f>
        <v>0</v>
      </c>
      <c r="G64">
        <f>PPCL_NG!P64</f>
        <v>33.950000000000003</v>
      </c>
      <c r="H64">
        <f>PPCL_Spot!P64</f>
        <v>9.9</v>
      </c>
      <c r="I64">
        <f>Bawana_NG!P64</f>
        <v>76.48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895.70144245340919</v>
      </c>
      <c r="P64" s="77">
        <v>59.134833251593925</v>
      </c>
      <c r="Q64" s="77">
        <v>35.35</v>
      </c>
      <c r="R64" s="80">
        <v>42.5</v>
      </c>
      <c r="S64" s="80">
        <v>0</v>
      </c>
      <c r="T64" s="78">
        <f>SUMPRODUCT(LTA!F64:AJ64,LTA!F$101:AJ$101,LTA!F$103:AJ$103)</f>
        <v>150.12</v>
      </c>
      <c r="U64" s="78">
        <f>SUMPRODUCT(LTA!F64:AJ64,LTA!F$102:AJ$102,LTA!F$103:AJ$103)</f>
        <v>85.63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717.72000000000014</v>
      </c>
      <c r="AB64" s="117">
        <f>-STOA!N64</f>
        <v>0</v>
      </c>
      <c r="AC64">
        <f t="shared" si="0"/>
        <v>19.016547133216914</v>
      </c>
      <c r="AD64">
        <f t="shared" si="1"/>
        <v>2059.5907147766584</v>
      </c>
      <c r="AE64">
        <f>'IDT-1'!B64</f>
        <v>0</v>
      </c>
      <c r="AF64" s="26"/>
      <c r="AG64">
        <f t="shared" si="2"/>
        <v>2059.5907147766584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13.120986204872322</v>
      </c>
      <c r="F65">
        <f>GT_Spot!P65</f>
        <v>0</v>
      </c>
      <c r="G65">
        <f>PPCL_NG!P65</f>
        <v>33.950000000000003</v>
      </c>
      <c r="H65">
        <f>PPCL_Spot!P65</f>
        <v>9.9</v>
      </c>
      <c r="I65">
        <f>Bawana_NG!P65</f>
        <v>76.48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882.64373883605822</v>
      </c>
      <c r="P65" s="77">
        <v>59.134833251593925</v>
      </c>
      <c r="Q65" s="77">
        <v>35.35</v>
      </c>
      <c r="R65" s="80">
        <v>42.5</v>
      </c>
      <c r="S65" s="80">
        <v>0</v>
      </c>
      <c r="T65" s="78">
        <f>SUMPRODUCT(LTA!F65:AJ65,LTA!F$101:AJ$101,LTA!F$103:AJ$103)</f>
        <v>141.54</v>
      </c>
      <c r="U65" s="78">
        <f>SUMPRODUCT(LTA!F65:AJ65,LTA!F$102:AJ$102,LTA!F$103:AJ$103)</f>
        <v>88.04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714.22000000000014</v>
      </c>
      <c r="AB65" s="117">
        <f>-STOA!N65</f>
        <v>0</v>
      </c>
      <c r="AC65">
        <f t="shared" si="0"/>
        <v>18.895180112974217</v>
      </c>
      <c r="AD65">
        <f t="shared" si="1"/>
        <v>2128.2843781795505</v>
      </c>
      <c r="AE65">
        <f>'IDT-1'!B65</f>
        <v>0</v>
      </c>
      <c r="AF65" s="26"/>
      <c r="AG65">
        <f t="shared" si="2"/>
        <v>2128.2843781795505</v>
      </c>
      <c r="AI65" s="75">
        <f>PXIL!H65</f>
        <v>0</v>
      </c>
      <c r="AJ65" s="75">
        <f>PXIL!N65</f>
        <v>0</v>
      </c>
      <c r="AK65" s="75">
        <f>RTM_IEX!H65</f>
        <v>50.3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13.120986204872322</v>
      </c>
      <c r="F66">
        <f>GT_Spot!P66</f>
        <v>0</v>
      </c>
      <c r="G66">
        <f>PPCL_NG!P66</f>
        <v>33.950000000000003</v>
      </c>
      <c r="H66">
        <f>PPCL_Spot!P66</f>
        <v>9.9</v>
      </c>
      <c r="I66">
        <f>Bawana_NG!P66</f>
        <v>76.48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882.63411031213968</v>
      </c>
      <c r="P66" s="77">
        <v>59.134833251593925</v>
      </c>
      <c r="Q66" s="77">
        <v>35.35</v>
      </c>
      <c r="R66" s="80">
        <v>42.5</v>
      </c>
      <c r="S66" s="80">
        <v>0</v>
      </c>
      <c r="T66" s="78">
        <f>SUMPRODUCT(LTA!F66:AJ66,LTA!F$101:AJ$101,LTA!F$103:AJ$103)</f>
        <v>136.82</v>
      </c>
      <c r="U66" s="78">
        <f>SUMPRODUCT(LTA!F66:AJ66,LTA!F$102:AJ$102,LTA!F$103:AJ$103)</f>
        <v>89.23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710.72000000000014</v>
      </c>
      <c r="AB66" s="117">
        <f>-STOA!N66</f>
        <v>0</v>
      </c>
      <c r="AC66">
        <f t="shared" si="0"/>
        <v>18.526815381963733</v>
      </c>
      <c r="AD66">
        <f t="shared" si="1"/>
        <v>2086.7931143866422</v>
      </c>
      <c r="AE66">
        <f>'IDT-1'!B66</f>
        <v>0</v>
      </c>
      <c r="AF66" s="26"/>
      <c r="AG66">
        <f t="shared" si="2"/>
        <v>2086.7931143866422</v>
      </c>
      <c r="AI66" s="75">
        <f>PXIL!H66</f>
        <v>0</v>
      </c>
      <c r="AJ66" s="75">
        <f>PXIL!N66</f>
        <v>0</v>
      </c>
      <c r="AK66" s="75">
        <f>RTM_IEX!H66</f>
        <v>15.48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33.950000000000003</v>
      </c>
      <c r="H67">
        <f>PPCL_Spot!P67</f>
        <v>9.9</v>
      </c>
      <c r="I67">
        <f>Bawana_NG!P67</f>
        <v>76.48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881.56187724005827</v>
      </c>
      <c r="P67" s="77">
        <v>59.134833251593925</v>
      </c>
      <c r="Q67" s="77">
        <v>35.35</v>
      </c>
      <c r="R67" s="80">
        <v>42.5</v>
      </c>
      <c r="S67" s="80">
        <v>0</v>
      </c>
      <c r="T67" s="78">
        <f>SUMPRODUCT(LTA!F67:AJ67,LTA!F$101:AJ$101,LTA!F$103:AJ$103)</f>
        <v>129.26999999999998</v>
      </c>
      <c r="U67" s="78">
        <f>SUMPRODUCT(LTA!F67:AJ67,LTA!F$102:AJ$102,LTA!F$103:AJ$103)</f>
        <v>89.61999999999999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18.38</v>
      </c>
      <c r="Z67" s="75">
        <f>IEX!N67</f>
        <v>0</v>
      </c>
      <c r="AA67" s="117">
        <f>STOA!H67</f>
        <v>621.22999999999979</v>
      </c>
      <c r="AB67" s="117">
        <f>-STOA!N67</f>
        <v>0</v>
      </c>
      <c r="AC67">
        <f t="shared" si="0"/>
        <v>18.69994295193343</v>
      </c>
      <c r="AD67">
        <f t="shared" si="1"/>
        <v>2106.2935743132293</v>
      </c>
      <c r="AE67">
        <f>'IDT-1'!B67</f>
        <v>58.557000000000002</v>
      </c>
      <c r="AF67" s="26"/>
      <c r="AG67">
        <f t="shared" si="2"/>
        <v>2164.8505743132291</v>
      </c>
      <c r="AI67" s="75">
        <f>PXIL!H67</f>
        <v>0</v>
      </c>
      <c r="AJ67" s="75">
        <f>PXIL!N67</f>
        <v>0</v>
      </c>
      <c r="AK67" s="75">
        <f>RTM_IEX!H67</f>
        <v>115.14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12.476806773510734</v>
      </c>
      <c r="F68">
        <f>GT_Spot!P68</f>
        <v>0</v>
      </c>
      <c r="G68">
        <f>PPCL_NG!P68</f>
        <v>33.950000000000003</v>
      </c>
      <c r="H68">
        <f>PPCL_Spot!P68</f>
        <v>9.9</v>
      </c>
      <c r="I68">
        <f>Bawana_NG!P68</f>
        <v>76.48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881.55224871613973</v>
      </c>
      <c r="P68" s="77">
        <v>59.134833251593925</v>
      </c>
      <c r="Q68" s="77">
        <v>35.35</v>
      </c>
      <c r="R68" s="80">
        <v>42.5</v>
      </c>
      <c r="S68" s="80">
        <v>0</v>
      </c>
      <c r="T68" s="78">
        <f>SUMPRODUCT(LTA!F68:AJ68,LTA!F$101:AJ$101,LTA!F$103:AJ$103)</f>
        <v>169.63</v>
      </c>
      <c r="U68" s="78">
        <f>SUMPRODUCT(LTA!F68:AJ68,LTA!F$102:AJ$102,LTA!F$103:AJ$103)</f>
        <v>90.12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615.51999999999987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19.170834220922949</v>
      </c>
      <c r="AD68">
        <f t="shared" ref="AD68:AD98" si="4">SUM(B68:AB68,AI68:AR68)-AC68</f>
        <v>2159.3330545203207</v>
      </c>
      <c r="AE68">
        <f>'IDT-1'!B68</f>
        <v>72</v>
      </c>
      <c r="AF68" s="26"/>
      <c r="AG68">
        <f t="shared" ref="AG68:AG98" si="5">SUM(AD68:AF68)+AT68</f>
        <v>2231.3330545203207</v>
      </c>
      <c r="AI68" s="75">
        <f>PXIL!H68</f>
        <v>0</v>
      </c>
      <c r="AJ68" s="75">
        <f>PXIL!N68</f>
        <v>0</v>
      </c>
      <c r="AK68" s="75">
        <f>RTM_IEX!H68</f>
        <v>151.88999999999999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33.950000000000003</v>
      </c>
      <c r="H69">
        <f>PPCL_Spot!P69</f>
        <v>9.9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928.95933820872631</v>
      </c>
      <c r="P69" s="77">
        <v>59.134833251593925</v>
      </c>
      <c r="Q69" s="77">
        <v>35.354980977877979</v>
      </c>
      <c r="R69" s="80">
        <v>42.5</v>
      </c>
      <c r="S69" s="80">
        <v>0</v>
      </c>
      <c r="T69" s="78">
        <f>SUMPRODUCT(LTA!F69:AJ69,LTA!F$101:AJ$101,LTA!F$103:AJ$103)</f>
        <v>150.59</v>
      </c>
      <c r="U69" s="78">
        <f>SUMPRODUCT(LTA!F69:AJ69,LTA!F$102:AJ$102,LTA!F$103:AJ$103)</f>
        <v>90.23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9.68</v>
      </c>
      <c r="Z69" s="75">
        <f>IEX!N69</f>
        <v>0</v>
      </c>
      <c r="AA69" s="117">
        <f>STOA!H69</f>
        <v>648.35</v>
      </c>
      <c r="AB69" s="117">
        <f>-STOA!N69</f>
        <v>0</v>
      </c>
      <c r="AC69">
        <f t="shared" si="3"/>
        <v>19.386188441063041</v>
      </c>
      <c r="AD69">
        <f t="shared" si="4"/>
        <v>2183.5897707706458</v>
      </c>
      <c r="AE69">
        <f>'IDT-1'!B69</f>
        <v>67.908999999999992</v>
      </c>
      <c r="AF69" s="26"/>
      <c r="AG69">
        <f t="shared" si="5"/>
        <v>2251.4987707706459</v>
      </c>
      <c r="AI69" s="75">
        <f>PXIL!H69</f>
        <v>0</v>
      </c>
      <c r="AJ69" s="75">
        <f>PXIL!N69</f>
        <v>0</v>
      </c>
      <c r="AK69" s="75">
        <f>RTM_IEX!H69</f>
        <v>82.23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33.950000000000003</v>
      </c>
      <c r="H70">
        <f>PPCL_Spot!P70</f>
        <v>9.9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944.64179079713631</v>
      </c>
      <c r="P70" s="77">
        <v>59.134833251593925</v>
      </c>
      <c r="Q70" s="77">
        <v>35.354980977877979</v>
      </c>
      <c r="R70" s="80">
        <v>42.5</v>
      </c>
      <c r="S70" s="80">
        <v>0</v>
      </c>
      <c r="T70" s="78">
        <f>SUMPRODUCT(LTA!F70:AJ70,LTA!F$101:AJ$101,LTA!F$103:AJ$103)</f>
        <v>134.75</v>
      </c>
      <c r="U70" s="78">
        <f>SUMPRODUCT(LTA!F70:AJ70,LTA!F$102:AJ$102,LTA!F$103:AJ$103)</f>
        <v>90.100000000000009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6.77</v>
      </c>
      <c r="Z70" s="75">
        <f>IEX!N70</f>
        <v>0</v>
      </c>
      <c r="AA70" s="117">
        <f>STOA!H70</f>
        <v>684.99</v>
      </c>
      <c r="AB70" s="117">
        <f>-STOA!N70</f>
        <v>0</v>
      </c>
      <c r="AC70">
        <f t="shared" si="3"/>
        <v>19.510290023841048</v>
      </c>
      <c r="AD70">
        <f t="shared" si="4"/>
        <v>2197.5681217762776</v>
      </c>
      <c r="AE70">
        <f>'IDT-1'!B70</f>
        <v>10.734</v>
      </c>
      <c r="AF70" s="26"/>
      <c r="AG70">
        <f t="shared" si="5"/>
        <v>2208.3021217762775</v>
      </c>
      <c r="AI70" s="75">
        <f>PXIL!H70</f>
        <v>0</v>
      </c>
      <c r="AJ70" s="75">
        <f>PXIL!N70</f>
        <v>0</v>
      </c>
      <c r="AK70" s="75">
        <f>RTM_IEX!H70</f>
        <v>62.89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13.120986204872322</v>
      </c>
      <c r="F71">
        <f>GT_Spot!P71</f>
        <v>0</v>
      </c>
      <c r="G71">
        <f>PPCL_NG!P71</f>
        <v>33.950000000000003</v>
      </c>
      <c r="H71">
        <f>PPCL_Spot!P71</f>
        <v>9.9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978.74093820646351</v>
      </c>
      <c r="P71" s="77">
        <v>59.134833251593925</v>
      </c>
      <c r="Q71" s="77">
        <v>35.354980977877979</v>
      </c>
      <c r="R71" s="80">
        <v>42.5</v>
      </c>
      <c r="S71" s="80">
        <v>0</v>
      </c>
      <c r="T71" s="78">
        <f>SUMPRODUCT(LTA!F71:AJ71,LTA!F$101:AJ$101,LTA!F$103:AJ$103)</f>
        <v>119.19</v>
      </c>
      <c r="U71" s="78">
        <f>SUMPRODUCT(LTA!F71:AJ71,LTA!F$102:AJ$102,LTA!F$103:AJ$103)</f>
        <v>91.789999999999992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652.02</v>
      </c>
      <c r="AB71" s="117">
        <f>-STOA!N71</f>
        <v>0</v>
      </c>
      <c r="AC71">
        <f t="shared" si="3"/>
        <v>19.114407300039108</v>
      </c>
      <c r="AD71">
        <f t="shared" si="4"/>
        <v>2152.9773313407686</v>
      </c>
      <c r="AE71">
        <f>'IDT-1'!B71</f>
        <v>11.836</v>
      </c>
      <c r="AF71" s="26"/>
      <c r="AG71">
        <f t="shared" si="5"/>
        <v>2164.8133313407684</v>
      </c>
      <c r="AI71" s="75">
        <f>PXIL!H71</f>
        <v>0</v>
      </c>
      <c r="AJ71" s="75">
        <f>PXIL!N71</f>
        <v>0</v>
      </c>
      <c r="AK71" s="75">
        <f>RTM_IEX!H71</f>
        <v>36.770000000000003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7.0509461426491997</v>
      </c>
      <c r="F72">
        <f>GT_Spot!P72</f>
        <v>0</v>
      </c>
      <c r="G72">
        <f>PPCL_NG!P72</f>
        <v>33.950000000000003</v>
      </c>
      <c r="H72">
        <f>PPCL_Spot!P72</f>
        <v>4.0887222742892844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1019.1555170973845</v>
      </c>
      <c r="P72" s="77">
        <v>59.134833251593925</v>
      </c>
      <c r="Q72" s="77">
        <v>35.354980977877979</v>
      </c>
      <c r="R72" s="80">
        <v>39.090000000000003</v>
      </c>
      <c r="S72" s="80">
        <v>0</v>
      </c>
      <c r="T72" s="78">
        <f>SUMPRODUCT(LTA!F72:AJ72,LTA!F$101:AJ$101,LTA!F$103:AJ$103)</f>
        <v>108.63000000000001</v>
      </c>
      <c r="U72" s="78">
        <f>SUMPRODUCT(LTA!F72:AJ72,LTA!F$102:AJ$102,LTA!F$103:AJ$103)</f>
        <v>94.02000000000001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29.02</v>
      </c>
      <c r="Z72" s="75">
        <f>IEX!N72</f>
        <v>0</v>
      </c>
      <c r="AA72" s="117">
        <f>STOA!H72</f>
        <v>603.28999999999985</v>
      </c>
      <c r="AB72" s="117">
        <f>-STOA!N72</f>
        <v>0</v>
      </c>
      <c r="AC72">
        <f t="shared" si="3"/>
        <v>18.952427997745392</v>
      </c>
      <c r="AD72">
        <f t="shared" si="4"/>
        <v>2134.7325717460494</v>
      </c>
      <c r="AE72">
        <f>'IDT-1'!B72</f>
        <v>7.4290000000000003</v>
      </c>
      <c r="AF72" s="26"/>
      <c r="AG72">
        <f t="shared" si="5"/>
        <v>2142.1615717460495</v>
      </c>
      <c r="AI72" s="75">
        <f>PXIL!H72</f>
        <v>0</v>
      </c>
      <c r="AJ72" s="75">
        <f>PXIL!N72</f>
        <v>0</v>
      </c>
      <c r="AK72" s="75">
        <f>RTM_IEX!H72</f>
        <v>21.28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9.5930832356389217</v>
      </c>
      <c r="F73">
        <f>GT_Spot!P73</f>
        <v>0</v>
      </c>
      <c r="G73">
        <f>PPCL_NG!P73</f>
        <v>33.950000000000003</v>
      </c>
      <c r="H73">
        <f>PPCL_Spot!P73</f>
        <v>5.4882849109653229</v>
      </c>
      <c r="I73">
        <f>Bawana_NG!P73</f>
        <v>98.470000000000013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1050.3480240881611</v>
      </c>
      <c r="P73" s="77">
        <v>59.134833251593925</v>
      </c>
      <c r="Q73" s="77">
        <v>35.354980977877979</v>
      </c>
      <c r="R73" s="80">
        <v>26.68</v>
      </c>
      <c r="S73" s="80">
        <v>0</v>
      </c>
      <c r="T73" s="78">
        <f>SUMPRODUCT(LTA!F73:AJ73,LTA!F$101:AJ$101,LTA!F$103:AJ$103)</f>
        <v>87.63</v>
      </c>
      <c r="U73" s="78">
        <f>SUMPRODUCT(LTA!F73:AJ73,LTA!F$102:AJ$102,LTA!F$103:AJ$103)</f>
        <v>96.14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32.9</v>
      </c>
      <c r="Z73" s="75">
        <f>IEX!N73</f>
        <v>0</v>
      </c>
      <c r="AA73" s="117">
        <f>STOA!H73</f>
        <v>597.02999999999986</v>
      </c>
      <c r="AB73" s="117">
        <f>-STOA!N73</f>
        <v>0</v>
      </c>
      <c r="AC73">
        <f t="shared" si="3"/>
        <v>19.236089016885291</v>
      </c>
      <c r="AD73">
        <f t="shared" si="4"/>
        <v>2166.6831174473518</v>
      </c>
      <c r="AE73">
        <f>'IDT-1'!B73</f>
        <v>0</v>
      </c>
      <c r="AF73" s="26"/>
      <c r="AG73">
        <f t="shared" si="5"/>
        <v>2166.6831174473518</v>
      </c>
      <c r="AI73" s="75">
        <f>PXIL!H73</f>
        <v>0</v>
      </c>
      <c r="AJ73" s="75">
        <f>PXIL!N73</f>
        <v>0</v>
      </c>
      <c r="AK73" s="75">
        <f>RTM_IEX!H73</f>
        <v>53.2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9.5930832356389217</v>
      </c>
      <c r="F74">
        <f>GT_Spot!P74</f>
        <v>0</v>
      </c>
      <c r="G74">
        <f>PPCL_NG!P74</f>
        <v>33.950000000000003</v>
      </c>
      <c r="H74">
        <f>PPCL_Spot!P74</f>
        <v>5.8181818181818175</v>
      </c>
      <c r="I74">
        <f>Bawana_NG!P74</f>
        <v>98.470000000000013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1050.3480240881611</v>
      </c>
      <c r="P74" s="77">
        <v>59.134833251593925</v>
      </c>
      <c r="Q74" s="77">
        <v>35.35</v>
      </c>
      <c r="R74" s="80">
        <v>15.845129071911494</v>
      </c>
      <c r="S74" s="80">
        <v>0</v>
      </c>
      <c r="T74" s="78">
        <f>SUMPRODUCT(LTA!F74:AJ74,LTA!F$101:AJ$101,LTA!F$103:AJ$103)</f>
        <v>72.400000000000006</v>
      </c>
      <c r="U74" s="78">
        <f>SUMPRODUCT(LTA!F74:AJ74,LTA!F$102:AJ$102,LTA!F$103:AJ$103)</f>
        <v>97.940000000000012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20.32</v>
      </c>
      <c r="Z74" s="75">
        <f>IEX!N74</f>
        <v>0</v>
      </c>
      <c r="AA74" s="117">
        <f>STOA!H74</f>
        <v>590.92999999999984</v>
      </c>
      <c r="AB74" s="117">
        <f>-STOA!N74</f>
        <v>0</v>
      </c>
      <c r="AC74">
        <f t="shared" si="3"/>
        <v>18.537633412896291</v>
      </c>
      <c r="AD74">
        <f t="shared" si="4"/>
        <v>2088.0116180525906</v>
      </c>
      <c r="AE74">
        <f>'IDT-1'!B74</f>
        <v>22.260999999999999</v>
      </c>
      <c r="AF74" s="26"/>
      <c r="AG74">
        <f t="shared" si="5"/>
        <v>2110.2726180525906</v>
      </c>
      <c r="AI74" s="75">
        <f>PXIL!H74</f>
        <v>0</v>
      </c>
      <c r="AJ74" s="75">
        <f>PXIL!N74</f>
        <v>0</v>
      </c>
      <c r="AK74" s="75">
        <f>RTM_IEX!H74</f>
        <v>16.45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9.5930832356389217</v>
      </c>
      <c r="F75">
        <f>GT_Spot!P75</f>
        <v>0</v>
      </c>
      <c r="G75">
        <f>PPCL_NG!P75</f>
        <v>33.950000000000003</v>
      </c>
      <c r="H75">
        <f>PPCL_Spot!P75</f>
        <v>5.8181818181818175</v>
      </c>
      <c r="I75">
        <f>Bawana_NG!P75</f>
        <v>98.470000000000013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1050.9727606881938</v>
      </c>
      <c r="P75" s="77">
        <v>59.134833251593925</v>
      </c>
      <c r="Q75" s="77">
        <v>35.35</v>
      </c>
      <c r="R75" s="80">
        <v>0</v>
      </c>
      <c r="S75" s="80">
        <v>0</v>
      </c>
      <c r="T75" s="78">
        <f>SUMPRODUCT(LTA!F75:AJ75,LTA!F$101:AJ$101,LTA!F$103:AJ$103)</f>
        <v>59.05</v>
      </c>
      <c r="U75" s="78">
        <f>SUMPRODUCT(LTA!F75:AJ75,LTA!F$102:AJ$102,LTA!F$103:AJ$103)</f>
        <v>94.149999999999991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546.37999999999988</v>
      </c>
      <c r="AB75" s="117">
        <f>-STOA!N75</f>
        <v>0</v>
      </c>
      <c r="AC75">
        <f t="shared" si="3"/>
        <v>17.661539744454487</v>
      </c>
      <c r="AD75">
        <f t="shared" si="4"/>
        <v>1961.2073192491537</v>
      </c>
      <c r="AE75">
        <f>'IDT-1'!B75</f>
        <v>97</v>
      </c>
      <c r="AF75" s="26"/>
      <c r="AG75">
        <f t="shared" si="5"/>
        <v>2058.2073192491534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9.5930832356389217</v>
      </c>
      <c r="F76">
        <f>GT_Spot!P76</f>
        <v>0</v>
      </c>
      <c r="G76">
        <f>PPCL_NG!P76</f>
        <v>33.950000000000003</v>
      </c>
      <c r="H76">
        <f>PPCL_Spot!P76</f>
        <v>5.8181818181818175</v>
      </c>
      <c r="I76">
        <f>Bawana_NG!P76</f>
        <v>92.409999999999982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1050.9798958421134</v>
      </c>
      <c r="P76" s="77">
        <v>59.134833251593925</v>
      </c>
      <c r="Q76" s="77">
        <v>35.35</v>
      </c>
      <c r="R76" s="80">
        <v>0</v>
      </c>
      <c r="S76" s="80">
        <v>0</v>
      </c>
      <c r="T76" s="78">
        <f>SUMPRODUCT(LTA!F76:AJ76,LTA!F$101:AJ$101,LTA!F$103:AJ$103)</f>
        <v>46.86</v>
      </c>
      <c r="U76" s="78">
        <f>SUMPRODUCT(LTA!F76:AJ76,LTA!F$102:AJ$102,LTA!F$103:AJ$103)</f>
        <v>91.8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540.78999999999985</v>
      </c>
      <c r="AB76" s="117">
        <f>-STOA!N76</f>
        <v>0</v>
      </c>
      <c r="AC76">
        <f t="shared" si="3"/>
        <v>17.351227386109223</v>
      </c>
      <c r="AD76">
        <f t="shared" si="4"/>
        <v>1944.3347667614185</v>
      </c>
      <c r="AE76">
        <f>'IDT-1'!B76</f>
        <v>99</v>
      </c>
      <c r="AF76" s="26"/>
      <c r="AG76">
        <f t="shared" si="5"/>
        <v>2043.3347667614185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9.5930832356389217</v>
      </c>
      <c r="F77">
        <f>GT_Spot!P77</f>
        <v>0</v>
      </c>
      <c r="G77">
        <f>PPCL_NG!P77</f>
        <v>33.950000000000003</v>
      </c>
      <c r="H77">
        <f>PPCL_Spot!P77</f>
        <v>5.8181818181818175</v>
      </c>
      <c r="I77">
        <f>Bawana_NG!P77</f>
        <v>92.409999999999982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1052.1747974427508</v>
      </c>
      <c r="P77" s="77">
        <v>59.134833251593925</v>
      </c>
      <c r="Q77" s="77">
        <v>35.35</v>
      </c>
      <c r="R77" s="80">
        <v>0</v>
      </c>
      <c r="S77" s="80">
        <v>0</v>
      </c>
      <c r="T77" s="78">
        <f>SUMPRODUCT(LTA!F77:AJ77,LTA!F$101:AJ$101,LTA!F$103:AJ$103)</f>
        <v>35.92</v>
      </c>
      <c r="U77" s="78">
        <f>SUMPRODUCT(LTA!F77:AJ77,LTA!F$102:AJ$102,LTA!F$103:AJ$103)</f>
        <v>80.02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21.28</v>
      </c>
      <c r="Z77" s="75">
        <f>IEX!N77</f>
        <v>0</v>
      </c>
      <c r="AA77" s="117">
        <f>STOA!H77</f>
        <v>535.44999999999993</v>
      </c>
      <c r="AB77" s="117">
        <f>-STOA!N77</f>
        <v>0</v>
      </c>
      <c r="AC77">
        <f t="shared" si="3"/>
        <v>18.032439882583855</v>
      </c>
      <c r="AD77">
        <f t="shared" si="4"/>
        <v>2031.1084558655814</v>
      </c>
      <c r="AE77">
        <f>'IDT-1'!B77</f>
        <v>80.497</v>
      </c>
      <c r="AF77" s="26"/>
      <c r="AG77">
        <f t="shared" si="5"/>
        <v>2111.6054558655815</v>
      </c>
      <c r="AI77" s="75">
        <f>PXIL!H77</f>
        <v>0</v>
      </c>
      <c r="AJ77" s="75">
        <f>PXIL!N77</f>
        <v>0</v>
      </c>
      <c r="AK77" s="75">
        <f>RTM_IEX!H77</f>
        <v>88.04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9.5930832356389217</v>
      </c>
      <c r="F78">
        <f>GT_Spot!P78</f>
        <v>0</v>
      </c>
      <c r="G78">
        <f>PPCL_NG!P78</f>
        <v>33.950000000000003</v>
      </c>
      <c r="H78">
        <f>PPCL_Spot!P78</f>
        <v>5.8181818181818175</v>
      </c>
      <c r="I78">
        <f>Bawana_NG!P78</f>
        <v>92.409999999999982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1054.8862699890788</v>
      </c>
      <c r="P78" s="77">
        <v>59.134833251593925</v>
      </c>
      <c r="Q78" s="77">
        <v>35.35</v>
      </c>
      <c r="R78" s="80">
        <v>0</v>
      </c>
      <c r="S78" s="80">
        <v>0</v>
      </c>
      <c r="T78" s="78">
        <f>SUMPRODUCT(LTA!F78:AJ78,LTA!F$101:AJ$101,LTA!F$103:AJ$103)</f>
        <v>28.220000000000002</v>
      </c>
      <c r="U78" s="78">
        <f>SUMPRODUCT(LTA!F78:AJ78,LTA!F$102:AJ$102,LTA!F$103:AJ$103)</f>
        <v>76.03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530.71999999999991</v>
      </c>
      <c r="AB78" s="117">
        <f>-STOA!N78</f>
        <v>0</v>
      </c>
      <c r="AC78">
        <f t="shared" si="3"/>
        <v>17.716092840991543</v>
      </c>
      <c r="AD78">
        <f t="shared" si="4"/>
        <v>1995.4762754535016</v>
      </c>
      <c r="AE78">
        <f>'IDT-1'!B78</f>
        <v>103</v>
      </c>
      <c r="AF78" s="26"/>
      <c r="AG78">
        <f t="shared" si="5"/>
        <v>2098.4762754535013</v>
      </c>
      <c r="AI78" s="75">
        <f>PXIL!H78</f>
        <v>0</v>
      </c>
      <c r="AJ78" s="75">
        <f>PXIL!N78</f>
        <v>0</v>
      </c>
      <c r="AK78" s="75">
        <f>RTM_IEX!H78</f>
        <v>87.08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9.5930832356389217</v>
      </c>
      <c r="F79">
        <f>GT_Spot!P79</f>
        <v>0</v>
      </c>
      <c r="G79">
        <f>PPCL_NG!P79</f>
        <v>33.950000000000003</v>
      </c>
      <c r="H79">
        <f>PPCL_Spot!P79</f>
        <v>5.4882849109653229</v>
      </c>
      <c r="I79">
        <f>Bawana_NG!P79</f>
        <v>92.409999999999982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1067.3092231736366</v>
      </c>
      <c r="P79" s="77">
        <v>59.134833251593925</v>
      </c>
      <c r="Q79" s="77">
        <v>35.35</v>
      </c>
      <c r="R79" s="80">
        <v>0</v>
      </c>
      <c r="S79" s="80">
        <v>0</v>
      </c>
      <c r="T79" s="78">
        <f>SUMPRODUCT(LTA!F79:AJ79,LTA!F$101:AJ$101,LTA!F$103:AJ$103)</f>
        <v>22.61</v>
      </c>
      <c r="U79" s="78">
        <f>SUMPRODUCT(LTA!F79:AJ79,LTA!F$102:AJ$102,LTA!F$103:AJ$103)</f>
        <v>76.73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575.71999999999991</v>
      </c>
      <c r="AB79" s="117">
        <f>-STOA!N79</f>
        <v>0</v>
      </c>
      <c r="AC79">
        <f t="shared" si="3"/>
        <v>18.158231736232143</v>
      </c>
      <c r="AD79">
        <f t="shared" si="4"/>
        <v>2045.2771928356019</v>
      </c>
      <c r="AE79">
        <f>'IDT-1'!B79</f>
        <v>48</v>
      </c>
      <c r="AF79" s="26"/>
      <c r="AG79">
        <f t="shared" si="5"/>
        <v>2093.2771928356019</v>
      </c>
      <c r="AI79" s="75">
        <f>PXIL!H79</f>
        <v>0</v>
      </c>
      <c r="AJ79" s="75">
        <f>PXIL!N79</f>
        <v>0</v>
      </c>
      <c r="AK79" s="75">
        <f>RTM_IEX!H79</f>
        <v>85.14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9.5930832356389217</v>
      </c>
      <c r="F80">
        <f>GT_Spot!P80</f>
        <v>0</v>
      </c>
      <c r="G80">
        <f>PPCL_NG!P80</f>
        <v>33.950000000000003</v>
      </c>
      <c r="H80">
        <f>PPCL_Spot!P80</f>
        <v>5.8181818181818175</v>
      </c>
      <c r="I80">
        <f>Bawana_NG!P80</f>
        <v>92.409999999999982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1071.6366695576369</v>
      </c>
      <c r="P80" s="77">
        <v>59.134833251593925</v>
      </c>
      <c r="Q80" s="77">
        <v>35.35</v>
      </c>
      <c r="R80" s="80">
        <v>0</v>
      </c>
      <c r="S80" s="80">
        <v>0</v>
      </c>
      <c r="T80" s="78">
        <f>SUMPRODUCT(LTA!F80:AJ80,LTA!F$101:AJ$101,LTA!F$103:AJ$103)</f>
        <v>24.74</v>
      </c>
      <c r="U80" s="78">
        <f>SUMPRODUCT(LTA!F80:AJ80,LTA!F$102:AJ$102,LTA!F$103:AJ$103)</f>
        <v>77.960000000000008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574.08999999999992</v>
      </c>
      <c r="AB80" s="117">
        <f>-STOA!N80</f>
        <v>0</v>
      </c>
      <c r="AC80">
        <f t="shared" si="3"/>
        <v>18.239872357194855</v>
      </c>
      <c r="AD80">
        <f t="shared" si="4"/>
        <v>2054.4728955058563</v>
      </c>
      <c r="AE80">
        <f>'IDT-1'!B80</f>
        <v>67</v>
      </c>
      <c r="AF80" s="26"/>
      <c r="AG80">
        <f t="shared" si="5"/>
        <v>2121.4728955058563</v>
      </c>
      <c r="AI80" s="75">
        <f>PXIL!H80</f>
        <v>0</v>
      </c>
      <c r="AJ80" s="75">
        <f>PXIL!N80</f>
        <v>0</v>
      </c>
      <c r="AK80" s="75">
        <f>RTM_IEX!H80</f>
        <v>88.03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6.4501533039654193</v>
      </c>
      <c r="F81">
        <f>GT_Spot!P81</f>
        <v>0</v>
      </c>
      <c r="G81">
        <f>PPCL_NG!P81</f>
        <v>33.950000000000003</v>
      </c>
      <c r="H81">
        <f>PPCL_Spot!P81</f>
        <v>3.46</v>
      </c>
      <c r="I81">
        <f>Bawana_NG!P81</f>
        <v>92.409999999999982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1070.4673529362419</v>
      </c>
      <c r="P81" s="77">
        <v>59.134833251593925</v>
      </c>
      <c r="Q81" s="77">
        <v>35.35</v>
      </c>
      <c r="R81" s="80">
        <v>0</v>
      </c>
      <c r="S81" s="80">
        <v>0</v>
      </c>
      <c r="T81" s="78">
        <f>SUMPRODUCT(LTA!F81:AJ81,LTA!F$101:AJ$101,LTA!F$103:AJ$103)</f>
        <v>22.93</v>
      </c>
      <c r="U81" s="78">
        <f>SUMPRODUCT(LTA!F81:AJ81,LTA!F$102:AJ$102,LTA!F$103:AJ$103)</f>
        <v>76.209999999999994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573.79</v>
      </c>
      <c r="AB81" s="117">
        <f>-STOA!N81</f>
        <v>0</v>
      </c>
      <c r="AC81">
        <f t="shared" si="3"/>
        <v>18.598556587527852</v>
      </c>
      <c r="AD81">
        <f t="shared" si="4"/>
        <v>2094.873782904273</v>
      </c>
      <c r="AE81">
        <f>'IDT-1'!B81</f>
        <v>92</v>
      </c>
      <c r="AF81" s="26"/>
      <c r="AG81">
        <f t="shared" si="5"/>
        <v>2186.873782904273</v>
      </c>
      <c r="AI81" s="75">
        <f>PXIL!H81</f>
        <v>0</v>
      </c>
      <c r="AJ81" s="75">
        <f>PXIL!N81</f>
        <v>0</v>
      </c>
      <c r="AK81" s="75">
        <f>RTM_IEX!H81</f>
        <v>139.32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8.6373574978076579</v>
      </c>
      <c r="F82">
        <f>GT_Spot!P82</f>
        <v>0</v>
      </c>
      <c r="G82">
        <f>PPCL_NG!P82</f>
        <v>33.950000000000003</v>
      </c>
      <c r="H82">
        <f>PPCL_Spot!P82</f>
        <v>4.74</v>
      </c>
      <c r="I82">
        <f>Bawana_NG!P82</f>
        <v>92.409999999999982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1070.4673529362419</v>
      </c>
      <c r="P82" s="77">
        <v>59.134833251593925</v>
      </c>
      <c r="Q82" s="77">
        <v>35.35</v>
      </c>
      <c r="R82" s="80">
        <v>0</v>
      </c>
      <c r="S82" s="80">
        <v>0</v>
      </c>
      <c r="T82" s="78">
        <f>SUMPRODUCT(LTA!F82:AJ82,LTA!F$101:AJ$101,LTA!F$103:AJ$103)</f>
        <v>23.27</v>
      </c>
      <c r="U82" s="78">
        <f>SUMPRODUCT(LTA!F82:AJ82,LTA!F$102:AJ$102,LTA!F$103:AJ$103)</f>
        <v>78.819999999999993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573.79</v>
      </c>
      <c r="AB82" s="117">
        <f>-STOA!N82</f>
        <v>0</v>
      </c>
      <c r="AC82">
        <f t="shared" si="3"/>
        <v>18.561395984433659</v>
      </c>
      <c r="AD82">
        <f t="shared" si="4"/>
        <v>2090.6881477012093</v>
      </c>
      <c r="AE82">
        <f>'IDT-1'!B82</f>
        <v>125</v>
      </c>
      <c r="AF82" s="26"/>
      <c r="AG82">
        <f t="shared" si="5"/>
        <v>2215.6881477012093</v>
      </c>
      <c r="AI82" s="75">
        <f>PXIL!H82</f>
        <v>0</v>
      </c>
      <c r="AJ82" s="75">
        <f>PXIL!N82</f>
        <v>0</v>
      </c>
      <c r="AK82" s="75">
        <f>RTM_IEX!H82</f>
        <v>128.68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8.6673863636363642</v>
      </c>
      <c r="F83">
        <f>GT_Spot!P83</f>
        <v>0</v>
      </c>
      <c r="G83">
        <f>PPCL_NG!P83</f>
        <v>33.950000000000003</v>
      </c>
      <c r="H83">
        <f>PPCL_Spot!P83</f>
        <v>4.74</v>
      </c>
      <c r="I83">
        <f>Bawana_NG!P83</f>
        <v>92.409999999999982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1072.1145810859064</v>
      </c>
      <c r="P83" s="77">
        <v>59.134833251593925</v>
      </c>
      <c r="Q83" s="77">
        <v>35.35</v>
      </c>
      <c r="R83" s="80">
        <v>0</v>
      </c>
      <c r="S83" s="80">
        <v>0</v>
      </c>
      <c r="T83" s="78">
        <f>SUMPRODUCT(LTA!F83:AJ83,LTA!F$101:AJ$101,LTA!F$103:AJ$103)</f>
        <v>23.14</v>
      </c>
      <c r="U83" s="78">
        <f>SUMPRODUCT(LTA!F83:AJ83,LTA!F$102:AJ$102,LTA!F$103:AJ$103)</f>
        <v>80.09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521.42999999999995</v>
      </c>
      <c r="AB83" s="117">
        <f>-STOA!N83</f>
        <v>0</v>
      </c>
      <c r="AC83">
        <f t="shared" si="3"/>
        <v>17.597507846170004</v>
      </c>
      <c r="AD83">
        <f t="shared" si="4"/>
        <v>1982.1192928549665</v>
      </c>
      <c r="AE83">
        <f>'IDT-1'!B83</f>
        <v>197</v>
      </c>
      <c r="AF83" s="26"/>
      <c r="AG83">
        <f t="shared" si="5"/>
        <v>2179.1192928549663</v>
      </c>
      <c r="AI83" s="75">
        <f>PXIL!H83</f>
        <v>0</v>
      </c>
      <c r="AJ83" s="75">
        <f>PXIL!N83</f>
        <v>0</v>
      </c>
      <c r="AK83" s="75">
        <f>RTM_IEX!H83</f>
        <v>68.69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8.6673863636363642</v>
      </c>
      <c r="F84">
        <f>GT_Spot!P84</f>
        <v>0</v>
      </c>
      <c r="G84">
        <f>PPCL_NG!P84</f>
        <v>33.950000000000003</v>
      </c>
      <c r="H84">
        <f>PPCL_Spot!P84</f>
        <v>4.74</v>
      </c>
      <c r="I84">
        <f>Bawana_NG!P84</f>
        <v>92.409999999999982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1072.1145810859064</v>
      </c>
      <c r="P84" s="77">
        <v>59.134833251593925</v>
      </c>
      <c r="Q84" s="77">
        <v>35.35</v>
      </c>
      <c r="R84" s="80">
        <v>0</v>
      </c>
      <c r="S84" s="80">
        <v>0</v>
      </c>
      <c r="T84" s="78">
        <f>SUMPRODUCT(LTA!F84:AJ84,LTA!F$101:AJ$101,LTA!F$103:AJ$103)</f>
        <v>23.25</v>
      </c>
      <c r="U84" s="78">
        <f>SUMPRODUCT(LTA!F84:AJ84,LTA!F$102:AJ$102,LTA!F$103:AJ$103)</f>
        <v>80.860000000000014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521.42999999999995</v>
      </c>
      <c r="AB84" s="117">
        <f>-STOA!N84</f>
        <v>0</v>
      </c>
      <c r="AC84">
        <f t="shared" si="3"/>
        <v>17.911755846170003</v>
      </c>
      <c r="AD84">
        <f t="shared" si="4"/>
        <v>2017.5150448549664</v>
      </c>
      <c r="AE84">
        <f>'IDT-1'!B84</f>
        <v>220</v>
      </c>
      <c r="AF84" s="26"/>
      <c r="AG84">
        <f t="shared" si="5"/>
        <v>2237.5150448549666</v>
      </c>
      <c r="AI84" s="75">
        <f>PXIL!H84</f>
        <v>0</v>
      </c>
      <c r="AJ84" s="75">
        <f>PXIL!N84</f>
        <v>0</v>
      </c>
      <c r="AK84" s="75">
        <f>RTM_IEX!H84</f>
        <v>103.52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8.6673863636363642</v>
      </c>
      <c r="F85">
        <f>GT_Spot!P85</f>
        <v>0</v>
      </c>
      <c r="G85">
        <f>PPCL_NG!P85</f>
        <v>33.950000000000003</v>
      </c>
      <c r="H85">
        <f>PPCL_Spot!P85</f>
        <v>4.6184605131622787</v>
      </c>
      <c r="I85">
        <f>Bawana_NG!P85</f>
        <v>92.409999999999982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1065.1544544890858</v>
      </c>
      <c r="P85" s="77">
        <v>59.134833251593925</v>
      </c>
      <c r="Q85" s="77">
        <v>35.35</v>
      </c>
      <c r="R85" s="80">
        <v>0</v>
      </c>
      <c r="S85" s="80">
        <v>0</v>
      </c>
      <c r="T85" s="78">
        <f>SUMPRODUCT(LTA!F85:AJ85,LTA!F$101:AJ$101,LTA!F$103:AJ$103)</f>
        <v>23.34</v>
      </c>
      <c r="U85" s="78">
        <f>SUMPRODUCT(LTA!F85:AJ85,LTA!F$102:AJ$102,LTA!F$103:AJ$103)</f>
        <v>82.259999999999991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521.42999999999995</v>
      </c>
      <c r="AB85" s="117">
        <f>-STOA!N85</f>
        <v>0</v>
      </c>
      <c r="AC85">
        <f t="shared" si="3"/>
        <v>18.04127718463381</v>
      </c>
      <c r="AD85">
        <f t="shared" si="4"/>
        <v>2032.1038574328443</v>
      </c>
      <c r="AE85">
        <f>'IDT-1'!B85</f>
        <v>248</v>
      </c>
      <c r="AF85" s="26"/>
      <c r="AG85">
        <f t="shared" si="5"/>
        <v>2280.1038574328441</v>
      </c>
      <c r="AI85" s="75">
        <f>PXIL!H85</f>
        <v>0</v>
      </c>
      <c r="AJ85" s="75">
        <f>PXIL!N85</f>
        <v>0</v>
      </c>
      <c r="AK85" s="75">
        <f>RTM_IEX!H85</f>
        <v>123.83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8.6673863636363642</v>
      </c>
      <c r="F86">
        <f>GT_Spot!P86</f>
        <v>0</v>
      </c>
      <c r="G86">
        <f>PPCL_NG!P86</f>
        <v>33.950000000000003</v>
      </c>
      <c r="H86">
        <f>PPCL_Spot!P86</f>
        <v>4.74</v>
      </c>
      <c r="I86">
        <f>Bawana_NG!P86</f>
        <v>92.409999999999982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1063.5316623146859</v>
      </c>
      <c r="P86" s="77">
        <v>59.134833251593925</v>
      </c>
      <c r="Q86" s="77">
        <v>35.35</v>
      </c>
      <c r="R86" s="80">
        <v>0</v>
      </c>
      <c r="S86" s="80">
        <v>0</v>
      </c>
      <c r="T86" s="78">
        <f>SUMPRODUCT(LTA!F86:AJ86,LTA!F$101:AJ$101,LTA!F$103:AJ$103)</f>
        <v>14.68</v>
      </c>
      <c r="U86" s="78">
        <f>SUMPRODUCT(LTA!F86:AJ86,LTA!F$102:AJ$102,LTA!F$103:AJ$103)</f>
        <v>65.709999999999994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521.42999999999995</v>
      </c>
      <c r="AB86" s="117">
        <f>-STOA!N86</f>
        <v>0</v>
      </c>
      <c r="AC86">
        <f t="shared" si="3"/>
        <v>17.687066160983264</v>
      </c>
      <c r="AD86">
        <f t="shared" si="4"/>
        <v>1992.2068157689328</v>
      </c>
      <c r="AE86">
        <f>'IDT-1'!B86</f>
        <v>295</v>
      </c>
      <c r="AF86" s="26"/>
      <c r="AG86">
        <f t="shared" si="5"/>
        <v>2287.2068157689328</v>
      </c>
      <c r="AI86" s="75">
        <f>PXIL!H86</f>
        <v>0</v>
      </c>
      <c r="AJ86" s="75">
        <f>PXIL!N86</f>
        <v>0</v>
      </c>
      <c r="AK86" s="75">
        <f>RTM_IEX!H86</f>
        <v>110.29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8.6673863636363642</v>
      </c>
      <c r="F87">
        <f>GT_Spot!P87</f>
        <v>0</v>
      </c>
      <c r="G87">
        <f>PPCL_NG!P87</f>
        <v>33.950000000000003</v>
      </c>
      <c r="H87">
        <f>PPCL_Spot!P87</f>
        <v>5.0515786183182243</v>
      </c>
      <c r="I87">
        <f>Bawana_NG!P87</f>
        <v>92.409999999999982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1058.4115104180321</v>
      </c>
      <c r="P87" s="77">
        <v>59.134833251593925</v>
      </c>
      <c r="Q87" s="77">
        <v>35.35</v>
      </c>
      <c r="R87" s="80">
        <v>0</v>
      </c>
      <c r="S87" s="80">
        <v>0</v>
      </c>
      <c r="T87" s="78">
        <f>SUMPRODUCT(LTA!F87:AJ87,LTA!F$101:AJ$101,LTA!F$103:AJ$103)</f>
        <v>14.6</v>
      </c>
      <c r="U87" s="78">
        <f>SUMPRODUCT(LTA!F87:AJ87,LTA!F$102:AJ$102,LTA!F$103:AJ$103)</f>
        <v>66.41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5.65</v>
      </c>
      <c r="Z87" s="75">
        <f>IEX!N87</f>
        <v>0</v>
      </c>
      <c r="AA87" s="117">
        <f>STOA!H87</f>
        <v>521.42999999999995</v>
      </c>
      <c r="AB87" s="117">
        <f>-STOA!N87</f>
        <v>0</v>
      </c>
      <c r="AC87">
        <f t="shared" si="3"/>
        <v>17.461622716133906</v>
      </c>
      <c r="AD87">
        <f t="shared" si="4"/>
        <v>1966.8136859354465</v>
      </c>
      <c r="AE87">
        <f>'IDT-1'!B87</f>
        <v>335.46300000000002</v>
      </c>
      <c r="AF87" s="26"/>
      <c r="AG87">
        <f t="shared" si="5"/>
        <v>2302.2766859354465</v>
      </c>
      <c r="AI87" s="75">
        <f>PXIL!H87</f>
        <v>0</v>
      </c>
      <c r="AJ87" s="75">
        <f>PXIL!N87</f>
        <v>0</v>
      </c>
      <c r="AK87" s="75">
        <f>RTM_IEX!H87</f>
        <v>83.21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8.6673863636363642</v>
      </c>
      <c r="F88">
        <f>GT_Spot!P88</f>
        <v>0</v>
      </c>
      <c r="G88">
        <f>PPCL_NG!P88</f>
        <v>33.950000000000003</v>
      </c>
      <c r="H88">
        <f>PPCL_Spot!P88</f>
        <v>5.0515786183182243</v>
      </c>
      <c r="I88">
        <f>Bawana_NG!P88</f>
        <v>92.409999999999982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1060.8653722298236</v>
      </c>
      <c r="P88" s="77">
        <v>59.134833251593925</v>
      </c>
      <c r="Q88" s="77">
        <v>35.35</v>
      </c>
      <c r="R88" s="80">
        <v>0</v>
      </c>
      <c r="S88" s="80">
        <v>0</v>
      </c>
      <c r="T88" s="78">
        <f>SUMPRODUCT(LTA!F88:AJ88,LTA!F$101:AJ$101,LTA!F$103:AJ$103)</f>
        <v>14.51</v>
      </c>
      <c r="U88" s="78">
        <f>SUMPRODUCT(LTA!F88:AJ88,LTA!F$102:AJ$102,LTA!F$103:AJ$103)</f>
        <v>65.72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11.84</v>
      </c>
      <c r="Z88" s="75">
        <f>IEX!N88</f>
        <v>0</v>
      </c>
      <c r="AA88" s="117">
        <f>STOA!H88</f>
        <v>560.13</v>
      </c>
      <c r="AB88" s="117">
        <f>-STOA!N88</f>
        <v>0</v>
      </c>
      <c r="AC88">
        <f t="shared" si="3"/>
        <v>17.420120700077671</v>
      </c>
      <c r="AD88">
        <f t="shared" si="4"/>
        <v>1962.1390497632942</v>
      </c>
      <c r="AE88">
        <f>'IDT-1'!B88</f>
        <v>314.41000000000003</v>
      </c>
      <c r="AF88" s="26"/>
      <c r="AG88">
        <f t="shared" si="5"/>
        <v>2276.5490497632941</v>
      </c>
      <c r="AI88" s="75">
        <f>PXIL!H88</f>
        <v>0</v>
      </c>
      <c r="AJ88" s="75">
        <f>PXIL!N88</f>
        <v>0</v>
      </c>
      <c r="AK88" s="75">
        <f>RTM_IEX!H88</f>
        <v>31.93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8.6673863636363642</v>
      </c>
      <c r="F89">
        <f>GT_Spot!P89</f>
        <v>0</v>
      </c>
      <c r="G89">
        <f>PPCL_NG!P89</f>
        <v>33.950000000000003</v>
      </c>
      <c r="H89">
        <f>PPCL_Spot!P89</f>
        <v>5.0515786183182243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1061.4771902509397</v>
      </c>
      <c r="P89" s="77">
        <v>59.134833251593925</v>
      </c>
      <c r="Q89" s="77">
        <v>35.35</v>
      </c>
      <c r="R89" s="80">
        <v>0</v>
      </c>
      <c r="S89" s="80">
        <v>0</v>
      </c>
      <c r="T89" s="78">
        <f>SUMPRODUCT(LTA!F89:AJ89,LTA!F$101:AJ$101,LTA!F$103:AJ$103)</f>
        <v>14.57</v>
      </c>
      <c r="U89" s="78">
        <f>SUMPRODUCT(LTA!F89:AJ89,LTA!F$102:AJ$102,LTA!F$103:AJ$103)</f>
        <v>66.64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521.42999999999995</v>
      </c>
      <c r="AB89" s="117">
        <f>-STOA!N89</f>
        <v>0</v>
      </c>
      <c r="AC89">
        <f t="shared" si="3"/>
        <v>19.177408698663495</v>
      </c>
      <c r="AD89">
        <f t="shared" si="4"/>
        <v>2160.0735797858247</v>
      </c>
      <c r="AE89">
        <f>'IDT-1'!B89</f>
        <v>237</v>
      </c>
      <c r="AF89" s="26"/>
      <c r="AG89">
        <f t="shared" si="5"/>
        <v>2397.0735797858247</v>
      </c>
      <c r="AI89" s="75">
        <f>PXIL!H89</f>
        <v>0</v>
      </c>
      <c r="AJ89" s="75">
        <f>PXIL!N89</f>
        <v>0</v>
      </c>
      <c r="AK89" s="75">
        <f>RTM_IEX!H89</f>
        <v>280.57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8.6673863636363642</v>
      </c>
      <c r="F90">
        <f>GT_Spot!P90</f>
        <v>0</v>
      </c>
      <c r="G90">
        <f>PPCL_NG!P90</f>
        <v>33.950000000000003</v>
      </c>
      <c r="H90">
        <f>PPCL_Spot!P90</f>
        <v>5.0515786183182243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1061.4771902509397</v>
      </c>
      <c r="P90" s="77">
        <v>59.134833251593925</v>
      </c>
      <c r="Q90" s="77">
        <v>35.35</v>
      </c>
      <c r="R90" s="80">
        <v>0</v>
      </c>
      <c r="S90" s="80">
        <v>0</v>
      </c>
      <c r="T90" s="78">
        <f>SUMPRODUCT(LTA!F90:AJ90,LTA!F$101:AJ$101,LTA!F$103:AJ$103)</f>
        <v>14.47</v>
      </c>
      <c r="U90" s="78">
        <f>SUMPRODUCT(LTA!F90:AJ90,LTA!F$102:AJ$102,LTA!F$103:AJ$103)</f>
        <v>68.12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7.67</v>
      </c>
      <c r="Z90" s="75">
        <f>IEX!N90</f>
        <v>0</v>
      </c>
      <c r="AA90" s="117">
        <f>STOA!H90</f>
        <v>521.42999999999995</v>
      </c>
      <c r="AB90" s="117">
        <f>-STOA!N90</f>
        <v>0</v>
      </c>
      <c r="AC90">
        <f t="shared" si="3"/>
        <v>19.274032698663497</v>
      </c>
      <c r="AD90">
        <f t="shared" si="4"/>
        <v>2170.9569557858244</v>
      </c>
      <c r="AE90">
        <f>'IDT-1'!B90</f>
        <v>260.47899999999998</v>
      </c>
      <c r="AF90" s="26"/>
      <c r="AG90">
        <f t="shared" si="5"/>
        <v>2431.4359557858243</v>
      </c>
      <c r="AI90" s="75">
        <f>PXIL!H90</f>
        <v>0</v>
      </c>
      <c r="AJ90" s="75">
        <f>PXIL!N90</f>
        <v>0</v>
      </c>
      <c r="AK90" s="75">
        <f>RTM_IEX!H90</f>
        <v>282.5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8.6673863636363642</v>
      </c>
      <c r="F91">
        <f>GT_Spot!P91</f>
        <v>0</v>
      </c>
      <c r="G91">
        <f>PPCL_NG!P91</f>
        <v>33.950000000000003</v>
      </c>
      <c r="H91">
        <f>PPCL_Spot!P91</f>
        <v>4.92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1066.4297589259222</v>
      </c>
      <c r="P91" s="77">
        <v>59.134833251593925</v>
      </c>
      <c r="Q91" s="77">
        <v>35.35</v>
      </c>
      <c r="R91" s="80">
        <v>0</v>
      </c>
      <c r="S91" s="80">
        <v>0</v>
      </c>
      <c r="T91" s="78">
        <f>SUMPRODUCT(LTA!F91:AJ91,LTA!F$101:AJ$101,LTA!F$103:AJ$103)</f>
        <v>20.72</v>
      </c>
      <c r="U91" s="78">
        <f>SUMPRODUCT(LTA!F91:AJ91,LTA!F$102:AJ$102,LTA!F$103:AJ$103)</f>
        <v>68.89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11.61</v>
      </c>
      <c r="Z91" s="75">
        <f>IEX!N91</f>
        <v>0</v>
      </c>
      <c r="AA91" s="117">
        <f>STOA!H91</f>
        <v>724.1</v>
      </c>
      <c r="AB91" s="117">
        <f>-STOA!N91</f>
        <v>0</v>
      </c>
      <c r="AC91">
        <f t="shared" si="3"/>
        <v>19.720289411162142</v>
      </c>
      <c r="AD91">
        <f t="shared" si="4"/>
        <v>2221.2216891299904</v>
      </c>
      <c r="AE91">
        <f>'IDT-1'!B91</f>
        <v>239.36500000000001</v>
      </c>
      <c r="AF91" s="26"/>
      <c r="AG91">
        <f t="shared" si="5"/>
        <v>2460.5866891299902</v>
      </c>
      <c r="AI91" s="75">
        <f>PXIL!H91</f>
        <v>0</v>
      </c>
      <c r="AJ91" s="75">
        <f>PXIL!N91</f>
        <v>0</v>
      </c>
      <c r="AK91" s="75">
        <f>RTM_IEX!H91</f>
        <v>113.2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8.6673863636363642</v>
      </c>
      <c r="F92">
        <f>GT_Spot!P92</f>
        <v>0</v>
      </c>
      <c r="G92">
        <f>PPCL_NG!P92</f>
        <v>33.950000000000003</v>
      </c>
      <c r="H92">
        <f>PPCL_Spot!P92</f>
        <v>5.0515786183182243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1066.4297589259222</v>
      </c>
      <c r="P92" s="77">
        <v>59.134833251593925</v>
      </c>
      <c r="Q92" s="77">
        <v>35.35</v>
      </c>
      <c r="R92" s="80">
        <v>0</v>
      </c>
      <c r="S92" s="80">
        <v>0</v>
      </c>
      <c r="T92" s="78">
        <f>SUMPRODUCT(LTA!F92:AJ92,LTA!F$101:AJ$101,LTA!F$103:AJ$103)</f>
        <v>20.72</v>
      </c>
      <c r="U92" s="78">
        <f>SUMPRODUCT(LTA!F92:AJ92,LTA!F$102:AJ$102,LTA!F$103:AJ$103)</f>
        <v>72.91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1.94</v>
      </c>
      <c r="Z92" s="75">
        <f>IEX!N92</f>
        <v>0</v>
      </c>
      <c r="AA92" s="117">
        <f>STOA!H92</f>
        <v>776.33999999999992</v>
      </c>
      <c r="AB92" s="117">
        <f>-STOA!N92</f>
        <v>0</v>
      </c>
      <c r="AC92">
        <f t="shared" si="3"/>
        <v>19.671551303003344</v>
      </c>
      <c r="AD92">
        <f t="shared" si="4"/>
        <v>2215.7320058564674</v>
      </c>
      <c r="AE92">
        <f>'IDT-1'!B92</f>
        <v>218.07900000000001</v>
      </c>
      <c r="AF92" s="26"/>
      <c r="AG92">
        <f t="shared" si="5"/>
        <v>2433.8110058564675</v>
      </c>
      <c r="AI92" s="75">
        <f>PXIL!H92</f>
        <v>0</v>
      </c>
      <c r="AJ92" s="75">
        <f>PXIL!N92</f>
        <v>0</v>
      </c>
      <c r="AK92" s="75">
        <f>RTM_IEX!H92</f>
        <v>60.94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8.6673863636363642</v>
      </c>
      <c r="F93">
        <f>GT_Spot!P93</f>
        <v>0</v>
      </c>
      <c r="G93">
        <f>PPCL_NG!P93</f>
        <v>33.950000000000003</v>
      </c>
      <c r="H93">
        <f>PPCL_Spot!P93</f>
        <v>5.0515786183182243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1066.4297589259222</v>
      </c>
      <c r="P93" s="77">
        <v>59.134833251593925</v>
      </c>
      <c r="Q93" s="77">
        <v>35.35</v>
      </c>
      <c r="R93" s="80">
        <v>0</v>
      </c>
      <c r="S93" s="80">
        <v>0</v>
      </c>
      <c r="T93" s="78">
        <f>SUMPRODUCT(LTA!F93:AJ93,LTA!F$101:AJ$101,LTA!F$103:AJ$103)</f>
        <v>20.62</v>
      </c>
      <c r="U93" s="78">
        <f>SUMPRODUCT(LTA!F93:AJ93,LTA!F$102:AJ$102,LTA!F$103:AJ$103)</f>
        <v>75.08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2.9</v>
      </c>
      <c r="Z93" s="75">
        <f>IEX!N93</f>
        <v>0</v>
      </c>
      <c r="AA93" s="117">
        <f>STOA!H93</f>
        <v>815.04</v>
      </c>
      <c r="AB93" s="117">
        <f>-STOA!N93</f>
        <v>0</v>
      </c>
      <c r="AC93">
        <f t="shared" si="3"/>
        <v>20.498575303003342</v>
      </c>
      <c r="AD93">
        <f t="shared" si="4"/>
        <v>2308.8849818564672</v>
      </c>
      <c r="AE93">
        <f>'IDT-1'!B93</f>
        <v>203.13399999999999</v>
      </c>
      <c r="AF93" s="26"/>
      <c r="AG93">
        <f t="shared" si="5"/>
        <v>2512.0189818564672</v>
      </c>
      <c r="AI93" s="75">
        <f>PXIL!H93</f>
        <v>0</v>
      </c>
      <c r="AJ93" s="75">
        <f>PXIL!N93</f>
        <v>0</v>
      </c>
      <c r="AK93" s="75">
        <f>RTM_IEX!H93</f>
        <v>113.19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8.6673863636363642</v>
      </c>
      <c r="F94">
        <f>GT_Spot!P94</f>
        <v>0</v>
      </c>
      <c r="G94">
        <f>PPCL_NG!P94</f>
        <v>33.950000000000003</v>
      </c>
      <c r="H94">
        <f>PPCL_Spot!P94</f>
        <v>5.0515786183182243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1066.4297589259222</v>
      </c>
      <c r="P94" s="77">
        <v>59.134833251593925</v>
      </c>
      <c r="Q94" s="77">
        <v>35.35</v>
      </c>
      <c r="R94" s="80">
        <v>0</v>
      </c>
      <c r="S94" s="80">
        <v>0</v>
      </c>
      <c r="T94" s="78">
        <f>SUMPRODUCT(LTA!F94:AJ94,LTA!F$101:AJ$101,LTA!F$103:AJ$103)</f>
        <v>20.58</v>
      </c>
      <c r="U94" s="78">
        <f>SUMPRODUCT(LTA!F94:AJ94,LTA!F$102:AJ$102,LTA!F$103:AJ$103)</f>
        <v>76.5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32.89</v>
      </c>
      <c r="Z94" s="75">
        <f>IEX!N94</f>
        <v>0</v>
      </c>
      <c r="AA94" s="117">
        <f>STOA!H94</f>
        <v>815.04</v>
      </c>
      <c r="AB94" s="117">
        <f>-STOA!N94</f>
        <v>0</v>
      </c>
      <c r="AC94">
        <f t="shared" si="3"/>
        <v>20.749199303003341</v>
      </c>
      <c r="AD94">
        <f t="shared" si="4"/>
        <v>2337.114357856467</v>
      </c>
      <c r="AE94">
        <f>'IDT-1'!B94</f>
        <v>194.52099999999999</v>
      </c>
      <c r="AF94" s="26"/>
      <c r="AG94">
        <f t="shared" si="5"/>
        <v>2531.6353578564672</v>
      </c>
      <c r="AI94" s="75">
        <f>PXIL!H94</f>
        <v>0</v>
      </c>
      <c r="AJ94" s="75">
        <f>PXIL!N94</f>
        <v>0</v>
      </c>
      <c r="AK94" s="75">
        <f>RTM_IEX!H94</f>
        <v>110.3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8.4225014611338409</v>
      </c>
      <c r="F95">
        <f>GT_Spot!P95</f>
        <v>0</v>
      </c>
      <c r="G95">
        <f>PPCL_NG!P95</f>
        <v>33.950000000000003</v>
      </c>
      <c r="H95">
        <f>PPCL_Spot!P95</f>
        <v>5.0515786183182243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1061.3096070292684</v>
      </c>
      <c r="P95" s="77">
        <v>59.134833251593925</v>
      </c>
      <c r="Q95" s="77">
        <v>35.35</v>
      </c>
      <c r="R95" s="80">
        <v>0</v>
      </c>
      <c r="S95" s="80">
        <v>0</v>
      </c>
      <c r="T95" s="78">
        <f>SUMPRODUCT(LTA!F95:AJ95,LTA!F$101:AJ$101,LTA!F$103:AJ$103)</f>
        <v>20.58</v>
      </c>
      <c r="U95" s="78">
        <f>SUMPRODUCT(LTA!F95:AJ95,LTA!F$102:AJ$102,LTA!F$103:AJ$103)</f>
        <v>78.31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92.89</v>
      </c>
      <c r="Z95" s="75">
        <f>IEX!N95</f>
        <v>0</v>
      </c>
      <c r="AA95" s="117">
        <f>STOA!H95</f>
        <v>766.6099999999999</v>
      </c>
      <c r="AB95" s="117">
        <f>-STOA!N95</f>
        <v>0</v>
      </c>
      <c r="AC95">
        <f t="shared" si="3"/>
        <v>20.232242979170763</v>
      </c>
      <c r="AD95">
        <f t="shared" si="4"/>
        <v>2278.8862773811434</v>
      </c>
      <c r="AE95">
        <f>'IDT-1'!B95</f>
        <v>188.041</v>
      </c>
      <c r="AF95" s="26"/>
      <c r="AG95">
        <f t="shared" si="5"/>
        <v>2466.9272773811435</v>
      </c>
      <c r="AI95" s="75">
        <f>PXIL!H95</f>
        <v>0</v>
      </c>
      <c r="AJ95" s="75">
        <f>PXIL!N95</f>
        <v>0</v>
      </c>
      <c r="AK95" s="75">
        <f>RTM_IEX!H95</f>
        <v>43.54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8.4225014611338409</v>
      </c>
      <c r="F96">
        <f>GT_Spot!P96</f>
        <v>0</v>
      </c>
      <c r="G96">
        <f>PPCL_NG!P96</f>
        <v>33.950000000000003</v>
      </c>
      <c r="H96">
        <f>PPCL_Spot!P96</f>
        <v>5.0515786183182243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1061.3096070292684</v>
      </c>
      <c r="P96" s="77">
        <v>59.134833251593925</v>
      </c>
      <c r="Q96" s="77">
        <v>35.35</v>
      </c>
      <c r="R96" s="80">
        <v>0</v>
      </c>
      <c r="S96" s="80">
        <v>0</v>
      </c>
      <c r="T96" s="78">
        <f>SUMPRODUCT(LTA!F96:AJ96,LTA!F$101:AJ$101,LTA!F$103:AJ$103)</f>
        <v>20.56</v>
      </c>
      <c r="U96" s="78">
        <f>SUMPRODUCT(LTA!F96:AJ96,LTA!F$102:AJ$102,LTA!F$103:AJ$103)</f>
        <v>79.77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79.34</v>
      </c>
      <c r="Z96" s="75">
        <f>IEX!N96</f>
        <v>0</v>
      </c>
      <c r="AA96" s="117">
        <f>STOA!H96</f>
        <v>766.6099999999999</v>
      </c>
      <c r="AB96" s="117">
        <f>-STOA!N96</f>
        <v>0</v>
      </c>
      <c r="AC96">
        <f t="shared" si="3"/>
        <v>20.764202979170765</v>
      </c>
      <c r="AD96">
        <f t="shared" si="4"/>
        <v>2338.8043173811429</v>
      </c>
      <c r="AE96">
        <f>'IDT-1'!B96</f>
        <v>193.21700000000001</v>
      </c>
      <c r="AF96" s="26"/>
      <c r="AG96">
        <f t="shared" si="5"/>
        <v>2532.021317381143</v>
      </c>
      <c r="AI96" s="75">
        <f>PXIL!H96</f>
        <v>0</v>
      </c>
      <c r="AJ96" s="75">
        <f>PXIL!N96</f>
        <v>0</v>
      </c>
      <c r="AK96" s="75">
        <f>RTM_IEX!H96</f>
        <v>116.1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8.4225014611338409</v>
      </c>
      <c r="F97">
        <f>GT_Spot!P97</f>
        <v>0</v>
      </c>
      <c r="G97">
        <f>PPCL_NG!P97</f>
        <v>33.950000000000003</v>
      </c>
      <c r="H97">
        <f>PPCL_Spot!P97</f>
        <v>4.92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1060.5600375652684</v>
      </c>
      <c r="P97" s="77">
        <v>59.134833251593925</v>
      </c>
      <c r="Q97" s="77">
        <v>35.35</v>
      </c>
      <c r="R97" s="80">
        <v>0</v>
      </c>
      <c r="S97" s="80">
        <v>0</v>
      </c>
      <c r="T97" s="78">
        <f>SUMPRODUCT(LTA!F97:AJ97,LTA!F$101:AJ$101,LTA!F$103:AJ$103)</f>
        <v>20.27</v>
      </c>
      <c r="U97" s="78">
        <f>SUMPRODUCT(LTA!F97:AJ97,LTA!F$102:AJ$102,LTA!F$103:AJ$103)</f>
        <v>73.3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229.29</v>
      </c>
      <c r="Z97" s="75">
        <f>IEX!N97</f>
        <v>0</v>
      </c>
      <c r="AA97" s="117">
        <f>STOA!H97</f>
        <v>766.6099999999999</v>
      </c>
      <c r="AB97" s="117">
        <f>-STOA!N97</f>
        <v>0</v>
      </c>
      <c r="AC97">
        <f t="shared" si="3"/>
        <v>22.416656876046364</v>
      </c>
      <c r="AD97">
        <f t="shared" si="4"/>
        <v>2524.9307154019493</v>
      </c>
      <c r="AE97">
        <f>'IDT-1'!B97</f>
        <v>0</v>
      </c>
      <c r="AF97" s="26"/>
      <c r="AG97">
        <f t="shared" si="5"/>
        <v>2524.9307154019493</v>
      </c>
      <c r="AI97" s="75">
        <f>PXIL!H97</f>
        <v>0</v>
      </c>
      <c r="AJ97" s="75">
        <f>PXIL!N97</f>
        <v>0</v>
      </c>
      <c r="AK97" s="75">
        <f>RTM_IEX!H97</f>
        <v>161.57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8.4225014611338409</v>
      </c>
      <c r="F98">
        <f>GT_Spot!P98</f>
        <v>0</v>
      </c>
      <c r="G98">
        <f>PPCL_NG!P98</f>
        <v>33.950000000000003</v>
      </c>
      <c r="H98">
        <f>PPCL_Spot!P98</f>
        <v>5.0515786183182243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1060.5600375652684</v>
      </c>
      <c r="P98" s="77">
        <v>59.134833251593925</v>
      </c>
      <c r="Q98" s="77">
        <v>35.35</v>
      </c>
      <c r="R98" s="80">
        <v>0</v>
      </c>
      <c r="S98" s="80">
        <v>0</v>
      </c>
      <c r="T98" s="78">
        <f>SUMPRODUCT(LTA!F98:AJ98,LTA!F$101:AJ$101,LTA!F$103:AJ$103)</f>
        <v>20.27</v>
      </c>
      <c r="U98" s="78">
        <f>SUMPRODUCT(LTA!F98:AJ98,LTA!F$102:AJ$102,LTA!F$103:AJ$103)</f>
        <v>74.22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216.72</v>
      </c>
      <c r="Z98" s="75">
        <f>IEX!N98</f>
        <v>0</v>
      </c>
      <c r="AA98" s="117">
        <f>STOA!H98</f>
        <v>766.6099999999999</v>
      </c>
      <c r="AB98" s="117">
        <f>-STOA!N98</f>
        <v>0</v>
      </c>
      <c r="AC98">
        <f t="shared" si="3"/>
        <v>22.153462767887564</v>
      </c>
      <c r="AD98">
        <f t="shared" si="4"/>
        <v>2495.2854881284266</v>
      </c>
      <c r="AE98">
        <f>'IDT-1'!B98</f>
        <v>0</v>
      </c>
      <c r="AF98" s="26"/>
      <c r="AG98">
        <f t="shared" si="5"/>
        <v>2495.2854881284266</v>
      </c>
      <c r="AI98" s="75">
        <f>PXIL!H98</f>
        <v>0</v>
      </c>
      <c r="AJ98" s="75">
        <f>PXIL!N98</f>
        <v>0</v>
      </c>
      <c r="AK98" s="75">
        <f>RTM_IEX!H98</f>
        <v>143.18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0.27587634731756333</v>
      </c>
      <c r="F99">
        <f t="shared" si="6"/>
        <v>0</v>
      </c>
      <c r="G99">
        <f t="shared" si="6"/>
        <v>0.81479999999999886</v>
      </c>
      <c r="H99">
        <f t="shared" si="6"/>
        <v>0.19182837322417814</v>
      </c>
      <c r="I99">
        <f t="shared" si="6"/>
        <v>2.2229542537767619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23.882431037887869</v>
      </c>
      <c r="P99" s="77">
        <f t="shared" si="6"/>
        <v>1.3119300583747517</v>
      </c>
      <c r="Q99" s="77">
        <f t="shared" si="6"/>
        <v>0.8465263442795683</v>
      </c>
      <c r="R99" s="80">
        <f t="shared" si="6"/>
        <v>0.48218505945347889</v>
      </c>
      <c r="S99" s="80">
        <f t="shared" si="6"/>
        <v>0</v>
      </c>
      <c r="T99" s="78">
        <f t="shared" si="6"/>
        <v>2.4204749999999988</v>
      </c>
      <c r="U99" s="78">
        <f t="shared" si="6"/>
        <v>1.8464625000000003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0.36185500000000004</v>
      </c>
      <c r="Z99" s="75">
        <f t="shared" si="6"/>
        <v>0</v>
      </c>
      <c r="AA99" s="117">
        <f t="shared" si="6"/>
        <v>14.950099999999999</v>
      </c>
      <c r="AB99" s="117">
        <f t="shared" si="6"/>
        <v>0</v>
      </c>
      <c r="AC99">
        <f t="shared" si="6"/>
        <v>0.45299341102723328</v>
      </c>
      <c r="AD99">
        <f t="shared" si="6"/>
        <v>49.935723063286943</v>
      </c>
      <c r="AE99">
        <f t="shared" si="6"/>
        <v>1.1400895</v>
      </c>
      <c r="AG99">
        <f t="shared" si="6"/>
        <v>51.075812563286931</v>
      </c>
      <c r="AI99">
        <f t="shared" si="6"/>
        <v>0</v>
      </c>
      <c r="AJ99">
        <f t="shared" si="6"/>
        <v>0</v>
      </c>
      <c r="AK99">
        <f t="shared" si="6"/>
        <v>1.3227924999999998</v>
      </c>
      <c r="AL99">
        <f t="shared" si="6"/>
        <v>-0.54149999999999998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44793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5.07</v>
      </c>
      <c r="I3">
        <f>Bawana_NG!Q3</f>
        <v>46.892301393873645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626.06859956298092</v>
      </c>
      <c r="P3" s="77">
        <v>27.292611983154671</v>
      </c>
      <c r="Q3" s="77">
        <v>20.4425394458939</v>
      </c>
      <c r="R3" s="80">
        <v>0</v>
      </c>
      <c r="S3" s="80">
        <v>0</v>
      </c>
      <c r="T3" s="78">
        <f>SUMPRODUCT(LTA!F3:AJ3,LTA!F$101:AJ$101,LTA!F$104:AJ$104)</f>
        <v>22.86</v>
      </c>
      <c r="U3" s="78">
        <f>SUMPRODUCT(LTA!F3:AJ3,LTA!F$102:AJ$102,LTA!F$104:AJ$104)</f>
        <v>102.22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275.57999999999993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10.613734474967185</v>
      </c>
      <c r="AD3">
        <f>SUM(B3:AB3,AI3:AR3)-AC3</f>
        <v>1195.4924558622126</v>
      </c>
      <c r="AE3">
        <f>'IDT-1'!C3</f>
        <v>12.792</v>
      </c>
      <c r="AF3" s="26"/>
      <c r="AG3">
        <f>SUM(AD3:AF3)</f>
        <v>1208.2844558622126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53.21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5.07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626.06859956298092</v>
      </c>
      <c r="P4" s="77">
        <v>27.292611983154671</v>
      </c>
      <c r="Q4" s="77">
        <v>20.4425394458939</v>
      </c>
      <c r="R4" s="80">
        <v>0</v>
      </c>
      <c r="S4" s="80">
        <v>0</v>
      </c>
      <c r="T4" s="78">
        <f>SUMPRODUCT(LTA!F4:AJ4,LTA!F$101:AJ$101,LTA!F$104:AJ$104)</f>
        <v>23.18</v>
      </c>
      <c r="U4" s="78">
        <f>SUMPRODUCT(LTA!F4:AJ4,LTA!F$102:AJ$102,LTA!F$104:AJ$104)</f>
        <v>102.53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275.57999999999993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10.408146222701093</v>
      </c>
      <c r="AD4">
        <f t="shared" ref="AD4:AD67" si="1">SUM(B4:AB4,AI4:AR4)-AC4</f>
        <v>1172.3357427206049</v>
      </c>
      <c r="AE4">
        <f>'IDT-1'!C4</f>
        <v>18.491</v>
      </c>
      <c r="AF4" s="26"/>
      <c r="AG4">
        <f t="shared" ref="AG4:AG67" si="2">SUM(AD4:AF4)</f>
        <v>1190.8267427206049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29.02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5.07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625.25469212298094</v>
      </c>
      <c r="P5" s="77">
        <v>27.292611983154671</v>
      </c>
      <c r="Q5" s="77">
        <v>20.4425394458939</v>
      </c>
      <c r="R5" s="80">
        <v>0</v>
      </c>
      <c r="S5" s="80">
        <v>0</v>
      </c>
      <c r="T5" s="78">
        <f>SUMPRODUCT(LTA!F5:AJ5,LTA!F$101:AJ$101,LTA!F$104:AJ$104)</f>
        <v>24.97</v>
      </c>
      <c r="U5" s="78">
        <f>SUMPRODUCT(LTA!F5:AJ5,LTA!F$102:AJ$102,LTA!F$104:AJ$104)</f>
        <v>102.83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275.57999999999993</v>
      </c>
      <c r="AB5" s="117">
        <f>-STOA!O5</f>
        <v>0</v>
      </c>
      <c r="AC5">
        <f t="shared" si="0"/>
        <v>10.334279837229094</v>
      </c>
      <c r="AD5">
        <f t="shared" si="1"/>
        <v>1164.0157016660769</v>
      </c>
      <c r="AE5">
        <f>'IDT-1'!C5</f>
        <v>21.887</v>
      </c>
      <c r="AF5" s="26"/>
      <c r="AG5">
        <f t="shared" si="2"/>
        <v>1185.9027016660768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19.350000000000001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5.07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625.25469212298094</v>
      </c>
      <c r="P6" s="77">
        <v>27.292611983154671</v>
      </c>
      <c r="Q6" s="77">
        <v>20.4425394458939</v>
      </c>
      <c r="R6" s="80">
        <v>0</v>
      </c>
      <c r="S6" s="80">
        <v>0</v>
      </c>
      <c r="T6" s="78">
        <f>SUMPRODUCT(LTA!F6:AJ6,LTA!F$101:AJ$101,LTA!F$104:AJ$104)</f>
        <v>25.01</v>
      </c>
      <c r="U6" s="78">
        <f>SUMPRODUCT(LTA!F6:AJ6,LTA!F$102:AJ$102,LTA!F$104:AJ$104)</f>
        <v>103.07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275.57999999999993</v>
      </c>
      <c r="AB6" s="117">
        <f>-STOA!O6</f>
        <v>0</v>
      </c>
      <c r="AC6">
        <f t="shared" si="0"/>
        <v>10.166463837229093</v>
      </c>
      <c r="AD6">
        <f t="shared" si="1"/>
        <v>1145.1135176660771</v>
      </c>
      <c r="AE6">
        <f>'IDT-1'!C6</f>
        <v>25.780999999999999</v>
      </c>
      <c r="AF6" s="26"/>
      <c r="AG6">
        <f t="shared" si="2"/>
        <v>1170.894517666077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13.281217086015216</v>
      </c>
      <c r="F7">
        <f>GT_Spot!Q7</f>
        <v>0</v>
      </c>
      <c r="G7">
        <f>PPCL_NG!Q7</f>
        <v>19.28</v>
      </c>
      <c r="H7">
        <f>PPCL_Spot!Q7</f>
        <v>13.08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627.01756845498096</v>
      </c>
      <c r="P7" s="77">
        <v>27.292611983154671</v>
      </c>
      <c r="Q7" s="77">
        <v>20.4425394458939</v>
      </c>
      <c r="R7" s="80">
        <v>0</v>
      </c>
      <c r="S7" s="80">
        <v>0</v>
      </c>
      <c r="T7" s="78">
        <f>SUMPRODUCT(LTA!F7:AJ7,LTA!F$101:AJ$101,LTA!F$104:AJ$104)</f>
        <v>25.13</v>
      </c>
      <c r="U7" s="78">
        <f>SUMPRODUCT(LTA!F7:AJ7,LTA!F$102:AJ$102,LTA!F$104:AJ$104)</f>
        <v>103.39999999999999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275.57999999999993</v>
      </c>
      <c r="AB7" s="117">
        <f>-STOA!O7</f>
        <v>0</v>
      </c>
      <c r="AC7">
        <f t="shared" si="0"/>
        <v>10.395122645336393</v>
      </c>
      <c r="AD7">
        <f t="shared" si="1"/>
        <v>1170.8688143247082</v>
      </c>
      <c r="AE7">
        <f>'IDT-1'!C7</f>
        <v>0</v>
      </c>
      <c r="AF7" s="26"/>
      <c r="AG7">
        <f t="shared" si="2"/>
        <v>1170.8688143247082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9.67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13.281217086015216</v>
      </c>
      <c r="F8">
        <f>GT_Spot!Q8</f>
        <v>0</v>
      </c>
      <c r="G8">
        <f>PPCL_NG!Q8</f>
        <v>19.28</v>
      </c>
      <c r="H8">
        <f>PPCL_Spot!Q8</f>
        <v>13.784054133568699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627.01756845498096</v>
      </c>
      <c r="P8" s="77">
        <v>27.292611983154671</v>
      </c>
      <c r="Q8" s="77">
        <v>20.4425394458939</v>
      </c>
      <c r="R8" s="80">
        <v>0</v>
      </c>
      <c r="S8" s="80">
        <v>0</v>
      </c>
      <c r="T8" s="78">
        <f>SUMPRODUCT(LTA!F8:AJ8,LTA!F$101:AJ$101,LTA!F$104:AJ$104)</f>
        <v>25.25</v>
      </c>
      <c r="U8" s="78">
        <f>SUMPRODUCT(LTA!F8:AJ8,LTA!F$102:AJ$102,LTA!F$104:AJ$104)</f>
        <v>103.75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275.57999999999993</v>
      </c>
      <c r="AB8" s="117">
        <f>-STOA!O8</f>
        <v>0</v>
      </c>
      <c r="AC8">
        <f t="shared" si="0"/>
        <v>10.320358321711799</v>
      </c>
      <c r="AD8">
        <f t="shared" si="1"/>
        <v>1162.4476327819016</v>
      </c>
      <c r="AE8">
        <f>'IDT-1'!C8</f>
        <v>0</v>
      </c>
      <c r="AF8" s="26"/>
      <c r="AG8">
        <f t="shared" si="2"/>
        <v>1162.4476327819016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13.281217086015216</v>
      </c>
      <c r="F9">
        <f>GT_Spot!Q9</f>
        <v>0</v>
      </c>
      <c r="G9">
        <f>PPCL_NG!Q9</f>
        <v>19.28</v>
      </c>
      <c r="H9">
        <f>PPCL_Spot!Q9</f>
        <v>13.784054133568699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626.8562474669809</v>
      </c>
      <c r="P9" s="77">
        <v>27.292611983154671</v>
      </c>
      <c r="Q9" s="77">
        <v>20.4425394458939</v>
      </c>
      <c r="R9" s="80">
        <v>0</v>
      </c>
      <c r="S9" s="80">
        <v>0</v>
      </c>
      <c r="T9" s="78">
        <f>SUMPRODUCT(LTA!F9:AJ9,LTA!F$101:AJ$101,LTA!F$104:AJ$104)</f>
        <v>25.37</v>
      </c>
      <c r="U9" s="78">
        <f>SUMPRODUCT(LTA!F9:AJ9,LTA!F$102:AJ$102,LTA!F$104:AJ$104)</f>
        <v>104.06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275.57999999999993</v>
      </c>
      <c r="AB9" s="117">
        <f>-STOA!O9</f>
        <v>0</v>
      </c>
      <c r="AC9">
        <f t="shared" si="0"/>
        <v>10.620690697017398</v>
      </c>
      <c r="AD9">
        <f t="shared" si="1"/>
        <v>1196.2759794185959</v>
      </c>
      <c r="AE9">
        <f>'IDT-1'!C9</f>
        <v>0</v>
      </c>
      <c r="AF9" s="26"/>
      <c r="AG9">
        <f t="shared" si="2"/>
        <v>1196.2759794185959</v>
      </c>
      <c r="AI9" s="75">
        <f>PXIL!I9</f>
        <v>0</v>
      </c>
      <c r="AJ9" s="75">
        <f>PXIL!O9</f>
        <v>0</v>
      </c>
      <c r="AK9" s="75">
        <f>RTM_IEX!I9</f>
        <v>33.86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13.281217086015216</v>
      </c>
      <c r="F10">
        <f>GT_Spot!Q10</f>
        <v>0</v>
      </c>
      <c r="G10">
        <f>PPCL_NG!Q10</f>
        <v>19.28</v>
      </c>
      <c r="H10">
        <f>PPCL_Spot!Q10</f>
        <v>13.784054133568699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600.93780298757406</v>
      </c>
      <c r="P10" s="77">
        <v>27.292611983154671</v>
      </c>
      <c r="Q10" s="77">
        <v>20.4425394458939</v>
      </c>
      <c r="R10" s="80">
        <v>0</v>
      </c>
      <c r="S10" s="80">
        <v>0</v>
      </c>
      <c r="T10" s="78">
        <f>SUMPRODUCT(LTA!F10:AJ10,LTA!F$101:AJ$101,LTA!F$104:AJ$104)</f>
        <v>22.99</v>
      </c>
      <c r="U10" s="78">
        <f>SUMPRODUCT(LTA!F10:AJ10,LTA!F$102:AJ$102,LTA!F$104:AJ$104)</f>
        <v>104.44999999999999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-10</v>
      </c>
      <c r="AA10" s="117">
        <f>STOA!I10</f>
        <v>275.57999999999993</v>
      </c>
      <c r="AB10" s="117">
        <f>-STOA!O10</f>
        <v>0</v>
      </c>
      <c r="AC10">
        <f t="shared" si="0"/>
        <v>10.378781660820572</v>
      </c>
      <c r="AD10">
        <f t="shared" si="1"/>
        <v>1148.939443975386</v>
      </c>
      <c r="AE10">
        <f>'IDT-1'!C10</f>
        <v>0</v>
      </c>
      <c r="AF10" s="26"/>
      <c r="AG10">
        <f t="shared" si="2"/>
        <v>1148.939443975386</v>
      </c>
      <c r="AI10" s="75">
        <f>PXIL!I10</f>
        <v>0</v>
      </c>
      <c r="AJ10" s="75">
        <f>PXIL!O10</f>
        <v>0</v>
      </c>
      <c r="AK10" s="75">
        <f>RTM_IEX!I10</f>
        <v>24.19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633.39963108028178</v>
      </c>
      <c r="P11" s="77">
        <v>27.292611983154671</v>
      </c>
      <c r="Q11" s="77">
        <v>20.4425394458939</v>
      </c>
      <c r="R11" s="80">
        <v>0</v>
      </c>
      <c r="S11" s="80">
        <v>0</v>
      </c>
      <c r="T11" s="78">
        <f>SUMPRODUCT(LTA!F11:AJ11,LTA!F$101:AJ$101,LTA!F$104:AJ$104)</f>
        <v>23.03</v>
      </c>
      <c r="U11" s="78">
        <f>SUMPRODUCT(LTA!F11:AJ11,LTA!F$102:AJ$102,LTA!F$104:AJ$104)</f>
        <v>104.66999999999999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275.57999999999993</v>
      </c>
      <c r="AB11" s="117">
        <f>-STOA!O11</f>
        <v>0</v>
      </c>
      <c r="AC11">
        <f t="shared" si="0"/>
        <v>10.756002005631473</v>
      </c>
      <c r="AD11">
        <f t="shared" si="1"/>
        <v>1211.516953179763</v>
      </c>
      <c r="AE11">
        <f>'IDT-1'!C11</f>
        <v>0</v>
      </c>
      <c r="AF11" s="26"/>
      <c r="AG11">
        <f t="shared" si="2"/>
        <v>1211.516953179763</v>
      </c>
      <c r="AI11" s="75">
        <f>PXIL!I11</f>
        <v>0</v>
      </c>
      <c r="AJ11" s="75">
        <f>PXIL!O11</f>
        <v>0</v>
      </c>
      <c r="AK11" s="75">
        <f>RTM_IEX!I11</f>
        <v>58.05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633.39963108028178</v>
      </c>
      <c r="P12" s="77">
        <v>27.292611983154671</v>
      </c>
      <c r="Q12" s="77">
        <v>20.4425394458939</v>
      </c>
      <c r="R12" s="80">
        <v>0</v>
      </c>
      <c r="S12" s="80">
        <v>0</v>
      </c>
      <c r="T12" s="78">
        <f>SUMPRODUCT(LTA!F12:AJ12,LTA!F$101:AJ$101,LTA!F$104:AJ$104)</f>
        <v>23.13</v>
      </c>
      <c r="U12" s="78">
        <f>SUMPRODUCT(LTA!F12:AJ12,LTA!F$102:AJ$102,LTA!F$104:AJ$104)</f>
        <v>105.02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275.57999999999993</v>
      </c>
      <c r="AB12" s="117">
        <f>-STOA!O12</f>
        <v>0</v>
      </c>
      <c r="AC12">
        <f t="shared" si="0"/>
        <v>10.589682005631474</v>
      </c>
      <c r="AD12">
        <f t="shared" si="1"/>
        <v>1192.7832731797632</v>
      </c>
      <c r="AE12">
        <f>'IDT-1'!C12</f>
        <v>0</v>
      </c>
      <c r="AF12" s="26"/>
      <c r="AG12">
        <f t="shared" si="2"/>
        <v>1192.7832731797632</v>
      </c>
      <c r="AI12" s="75">
        <f>PXIL!I12</f>
        <v>0</v>
      </c>
      <c r="AJ12" s="75">
        <f>PXIL!O12</f>
        <v>0</v>
      </c>
      <c r="AK12" s="75">
        <f>RTM_IEX!I12</f>
        <v>38.700000000000003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623.32548525601771</v>
      </c>
      <c r="P13" s="77">
        <v>27.292611983154671</v>
      </c>
      <c r="Q13" s="77">
        <v>20.4425394458939</v>
      </c>
      <c r="R13" s="80">
        <v>0</v>
      </c>
      <c r="S13" s="80">
        <v>0</v>
      </c>
      <c r="T13" s="78">
        <f>SUMPRODUCT(LTA!F13:AJ13,LTA!F$101:AJ$101,LTA!F$104:AJ$104)</f>
        <v>23.07</v>
      </c>
      <c r="U13" s="78">
        <f>SUMPRODUCT(LTA!F13:AJ13,LTA!F$102:AJ$102,LTA!F$104:AJ$104)</f>
        <v>105.19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275.57999999999993</v>
      </c>
      <c r="AB13" s="117">
        <f>-STOA!O13</f>
        <v>0</v>
      </c>
      <c r="AC13">
        <f t="shared" si="0"/>
        <v>10.544589522377951</v>
      </c>
      <c r="AD13">
        <f t="shared" si="1"/>
        <v>1187.7042198387526</v>
      </c>
      <c r="AE13">
        <f>'IDT-1'!C13</f>
        <v>0</v>
      </c>
      <c r="AF13" s="26"/>
      <c r="AG13">
        <f t="shared" si="2"/>
        <v>1187.7042198387526</v>
      </c>
      <c r="AI13" s="75">
        <f>PXIL!I13</f>
        <v>0</v>
      </c>
      <c r="AJ13" s="75">
        <f>PXIL!O13</f>
        <v>0</v>
      </c>
      <c r="AK13" s="75">
        <f>RTM_IEX!I13</f>
        <v>43.54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623.32504835182442</v>
      </c>
      <c r="P14" s="77">
        <v>27.292611983154671</v>
      </c>
      <c r="Q14" s="77">
        <v>20.4425394458939</v>
      </c>
      <c r="R14" s="80">
        <v>0</v>
      </c>
      <c r="S14" s="80">
        <v>0</v>
      </c>
      <c r="T14" s="78">
        <f>SUMPRODUCT(LTA!F14:AJ14,LTA!F$101:AJ$101,LTA!F$104:AJ$104)</f>
        <v>23.05</v>
      </c>
      <c r="U14" s="78">
        <f>SUMPRODUCT(LTA!F14:AJ14,LTA!F$102:AJ$102,LTA!F$104:AJ$104)</f>
        <v>105.34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275.57999999999993</v>
      </c>
      <c r="AB14" s="117">
        <f>-STOA!O14</f>
        <v>0</v>
      </c>
      <c r="AC14">
        <f t="shared" si="0"/>
        <v>10.563698972042918</v>
      </c>
      <c r="AD14">
        <f t="shared" si="1"/>
        <v>1189.8566387601068</v>
      </c>
      <c r="AE14">
        <f>'IDT-1'!C14</f>
        <v>-10</v>
      </c>
      <c r="AF14" s="26"/>
      <c r="AG14">
        <f t="shared" si="2"/>
        <v>1179.8566387601068</v>
      </c>
      <c r="AI14" s="75">
        <f>PXIL!I14</f>
        <v>0</v>
      </c>
      <c r="AJ14" s="75">
        <f>PXIL!O14</f>
        <v>0</v>
      </c>
      <c r="AK14" s="75">
        <f>RTM_IEX!I14</f>
        <v>43.54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669.35540007204122</v>
      </c>
      <c r="P15" s="77">
        <v>27.292611983154671</v>
      </c>
      <c r="Q15" s="77">
        <v>20.443217377616872</v>
      </c>
      <c r="R15" s="80">
        <v>0</v>
      </c>
      <c r="S15" s="80">
        <v>0</v>
      </c>
      <c r="T15" s="78">
        <f>SUMPRODUCT(LTA!F15:AJ15,LTA!F$101:AJ$101,LTA!F$104:AJ$104)</f>
        <v>22.95</v>
      </c>
      <c r="U15" s="78">
        <f>SUMPRODUCT(LTA!F15:AJ15,LTA!F$102:AJ$102,LTA!F$104:AJ$104)</f>
        <v>104.63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-85</v>
      </c>
      <c r="AA15" s="117">
        <f>STOA!I15</f>
        <v>258.25999999999993</v>
      </c>
      <c r="AB15" s="117">
        <f>-STOA!O15</f>
        <v>0</v>
      </c>
      <c r="AC15">
        <f t="shared" si="0"/>
        <v>12.032116872366588</v>
      </c>
      <c r="AD15">
        <f t="shared" si="1"/>
        <v>1184.4992505117229</v>
      </c>
      <c r="AE15">
        <f>'IDT-1'!C15</f>
        <v>-11.007</v>
      </c>
      <c r="AF15" s="26"/>
      <c r="AG15">
        <f t="shared" si="2"/>
        <v>1173.4922505117229</v>
      </c>
      <c r="AI15" s="75">
        <f>PXIL!I15</f>
        <v>0</v>
      </c>
      <c r="AJ15" s="75">
        <f>PXIL!O15</f>
        <v>0</v>
      </c>
      <c r="AK15" s="75">
        <f>RTM_IEX!I15</f>
        <v>96.75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670.11072786658508</v>
      </c>
      <c r="P16" s="77">
        <v>27.29</v>
      </c>
      <c r="Q16" s="77">
        <v>20.443217377616872</v>
      </c>
      <c r="R16" s="80">
        <v>0</v>
      </c>
      <c r="S16" s="80">
        <v>0</v>
      </c>
      <c r="T16" s="78">
        <f>SUMPRODUCT(LTA!F16:AJ16,LTA!F$101:AJ$101,LTA!F$104:AJ$104)</f>
        <v>22.84</v>
      </c>
      <c r="U16" s="78">
        <f>SUMPRODUCT(LTA!F16:AJ16,LTA!F$102:AJ$102,LTA!F$104:AJ$104)</f>
        <v>100.69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-110</v>
      </c>
      <c r="AA16" s="117">
        <f>STOA!I16</f>
        <v>258.25999999999993</v>
      </c>
      <c r="AB16" s="117">
        <f>-STOA!O16</f>
        <v>0</v>
      </c>
      <c r="AC16">
        <f t="shared" si="0"/>
        <v>12.054773959561699</v>
      </c>
      <c r="AD16">
        <f t="shared" si="1"/>
        <v>1136.829309235917</v>
      </c>
      <c r="AE16">
        <f>'IDT-1'!C16</f>
        <v>0</v>
      </c>
      <c r="AF16" s="26"/>
      <c r="AG16">
        <f t="shared" si="2"/>
        <v>1136.829309235917</v>
      </c>
      <c r="AI16" s="75">
        <f>PXIL!I16</f>
        <v>0</v>
      </c>
      <c r="AJ16" s="75">
        <f>PXIL!O16</f>
        <v>0</v>
      </c>
      <c r="AK16" s="75">
        <f>RTM_IEX!I16</f>
        <v>77.400000000000006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664.54717537829401</v>
      </c>
      <c r="P17" s="77">
        <v>27.48</v>
      </c>
      <c r="Q17" s="77">
        <v>20.526769472856021</v>
      </c>
      <c r="R17" s="80">
        <v>0</v>
      </c>
      <c r="S17" s="80">
        <v>0</v>
      </c>
      <c r="T17" s="78">
        <f>SUMPRODUCT(LTA!F17:AJ17,LTA!F$101:AJ$101,LTA!F$104:AJ$104)</f>
        <v>22.71</v>
      </c>
      <c r="U17" s="78">
        <f>SUMPRODUCT(LTA!F17:AJ17,LTA!F$102:AJ$102,LTA!F$104:AJ$104)</f>
        <v>101.19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-41</v>
      </c>
      <c r="AA17" s="117">
        <f>STOA!I17</f>
        <v>258.25999999999993</v>
      </c>
      <c r="AB17" s="117">
        <f>-STOA!O17</f>
        <v>0</v>
      </c>
      <c r="AC17">
        <f t="shared" si="0"/>
        <v>10.850939069904294</v>
      </c>
      <c r="AD17">
        <f t="shared" si="1"/>
        <v>1109.7131437325224</v>
      </c>
      <c r="AE17">
        <f>'IDT-1'!C17</f>
        <v>-9.3140000000000001</v>
      </c>
      <c r="AF17" s="26"/>
      <c r="AG17">
        <f t="shared" si="2"/>
        <v>1100.3991437325224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664.54717537829401</v>
      </c>
      <c r="P18" s="77">
        <v>27.48</v>
      </c>
      <c r="Q18" s="77">
        <v>20.526769472856021</v>
      </c>
      <c r="R18" s="80">
        <v>0</v>
      </c>
      <c r="S18" s="80">
        <v>0</v>
      </c>
      <c r="T18" s="78">
        <f>SUMPRODUCT(LTA!F18:AJ18,LTA!F$101:AJ$101,LTA!F$104:AJ$104)</f>
        <v>22.57</v>
      </c>
      <c r="U18" s="78">
        <f>SUMPRODUCT(LTA!F18:AJ18,LTA!F$102:AJ$102,LTA!F$104:AJ$104)</f>
        <v>101.39999999999999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-61</v>
      </c>
      <c r="AA18" s="117">
        <f>STOA!I18</f>
        <v>258.25999999999993</v>
      </c>
      <c r="AB18" s="117">
        <f>-STOA!O18</f>
        <v>0</v>
      </c>
      <c r="AC18">
        <f t="shared" si="0"/>
        <v>10.895945707515271</v>
      </c>
      <c r="AD18">
        <f t="shared" si="1"/>
        <v>1104.7381370949115</v>
      </c>
      <c r="AE18">
        <f>'IDT-1'!C18</f>
        <v>0</v>
      </c>
      <c r="AF18" s="26"/>
      <c r="AG18">
        <f t="shared" si="2"/>
        <v>1104.7381370949115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47.878034724787589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664.20133306648722</v>
      </c>
      <c r="P19" s="77">
        <v>27.292636714975849</v>
      </c>
      <c r="Q19" s="77">
        <v>20.4425394458939</v>
      </c>
      <c r="R19" s="80">
        <v>0</v>
      </c>
      <c r="S19" s="80">
        <v>0</v>
      </c>
      <c r="T19" s="78">
        <f>SUMPRODUCT(LTA!F19:AJ19,LTA!F$101:AJ$101,LTA!F$104:AJ$104)</f>
        <v>22.48</v>
      </c>
      <c r="U19" s="78">
        <f>SUMPRODUCT(LTA!F19:AJ19,LTA!F$102:AJ$102,LTA!F$104:AJ$104)</f>
        <v>101.57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-81</v>
      </c>
      <c r="AA19" s="117">
        <f>STOA!I19</f>
        <v>258.25999999999993</v>
      </c>
      <c r="AB19" s="117">
        <f>-STOA!O19</f>
        <v>0</v>
      </c>
      <c r="AC19">
        <f t="shared" si="0"/>
        <v>11.05080953004793</v>
      </c>
      <c r="AD19">
        <f t="shared" si="1"/>
        <v>1082.0038723733735</v>
      </c>
      <c r="AE19">
        <f>'IDT-1'!C19</f>
        <v>0</v>
      </c>
      <c r="AF19" s="26"/>
      <c r="AG19">
        <f t="shared" si="2"/>
        <v>1082.0038723733735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47.878034724787589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663.38742562648724</v>
      </c>
      <c r="P20" s="77">
        <v>27.292636714975849</v>
      </c>
      <c r="Q20" s="77">
        <v>20.4425394458939</v>
      </c>
      <c r="R20" s="80">
        <v>0</v>
      </c>
      <c r="S20" s="80">
        <v>0</v>
      </c>
      <c r="T20" s="78">
        <f>SUMPRODUCT(LTA!F20:AJ20,LTA!F$101:AJ$101,LTA!F$104:AJ$104)</f>
        <v>22.33</v>
      </c>
      <c r="U20" s="78">
        <f>SUMPRODUCT(LTA!F20:AJ20,LTA!F$102:AJ$102,LTA!F$104:AJ$104)</f>
        <v>101.69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-86</v>
      </c>
      <c r="AA20" s="117">
        <f>STOA!I20</f>
        <v>258.25999999999993</v>
      </c>
      <c r="AB20" s="117">
        <f>-STOA!O20</f>
        <v>0</v>
      </c>
      <c r="AC20">
        <f t="shared" si="0"/>
        <v>11.087773782186906</v>
      </c>
      <c r="AD20">
        <f t="shared" si="1"/>
        <v>1076.1230006812343</v>
      </c>
      <c r="AE20">
        <f>'IDT-1'!C20</f>
        <v>0</v>
      </c>
      <c r="AF20" s="26"/>
      <c r="AG20">
        <f t="shared" si="2"/>
        <v>1076.1230006812343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655.71402675482977</v>
      </c>
      <c r="P21" s="77">
        <v>27.292636714975849</v>
      </c>
      <c r="Q21" s="77">
        <v>20.4425394458939</v>
      </c>
      <c r="R21" s="80">
        <v>0</v>
      </c>
      <c r="S21" s="80">
        <v>0</v>
      </c>
      <c r="T21" s="78">
        <f>SUMPRODUCT(LTA!F21:AJ21,LTA!F$101:AJ$101,LTA!F$104:AJ$104)</f>
        <v>22.15</v>
      </c>
      <c r="U21" s="78">
        <f>SUMPRODUCT(LTA!F21:AJ21,LTA!F$102:AJ$102,LTA!F$104:AJ$104)</f>
        <v>101.89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-85</v>
      </c>
      <c r="AA21" s="117">
        <f>STOA!I21</f>
        <v>258.25999999999993</v>
      </c>
      <c r="AB21" s="117">
        <f>-STOA!O21</f>
        <v>0</v>
      </c>
      <c r="AC21">
        <f t="shared" si="0"/>
        <v>11.011545744594123</v>
      </c>
      <c r="AD21">
        <f t="shared" si="1"/>
        <v>1069.5458298471697</v>
      </c>
      <c r="AE21">
        <f>'IDT-1'!C21</f>
        <v>0</v>
      </c>
      <c r="AF21" s="26"/>
      <c r="AG21">
        <f t="shared" si="2"/>
        <v>1069.5458298471697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655.71402675482977</v>
      </c>
      <c r="P22" s="77">
        <v>27.292636714975849</v>
      </c>
      <c r="Q22" s="77">
        <v>20.4425394458939</v>
      </c>
      <c r="R22" s="80">
        <v>0</v>
      </c>
      <c r="S22" s="80">
        <v>0</v>
      </c>
      <c r="T22" s="78">
        <f>SUMPRODUCT(LTA!F22:AJ22,LTA!F$101:AJ$101,LTA!F$104:AJ$104)</f>
        <v>21.99</v>
      </c>
      <c r="U22" s="78">
        <f>SUMPRODUCT(LTA!F22:AJ22,LTA!F$102:AJ$102,LTA!F$104:AJ$104)</f>
        <v>102.06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-95</v>
      </c>
      <c r="AA22" s="117">
        <f>STOA!I22</f>
        <v>258.25999999999993</v>
      </c>
      <c r="AB22" s="117">
        <f>-STOA!O22</f>
        <v>0</v>
      </c>
      <c r="AC22">
        <f t="shared" si="0"/>
        <v>11.270695019816079</v>
      </c>
      <c r="AD22">
        <f t="shared" si="1"/>
        <v>1078.6466805719479</v>
      </c>
      <c r="AE22">
        <f>'IDT-1'!C22</f>
        <v>0</v>
      </c>
      <c r="AF22" s="26"/>
      <c r="AG22">
        <f t="shared" si="2"/>
        <v>1078.6466805719479</v>
      </c>
      <c r="AI22" s="75">
        <f>PXIL!I22</f>
        <v>0</v>
      </c>
      <c r="AJ22" s="75">
        <f>PXIL!O22</f>
        <v>0</v>
      </c>
      <c r="AK22" s="75">
        <f>RTM_IEX!I22</f>
        <v>19.350000000000001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669.01060403490044</v>
      </c>
      <c r="P23" s="77">
        <v>27.292636714975849</v>
      </c>
      <c r="Q23" s="77">
        <v>20.4425394458939</v>
      </c>
      <c r="R23" s="80">
        <v>0</v>
      </c>
      <c r="S23" s="80">
        <v>0</v>
      </c>
      <c r="T23" s="78">
        <f>SUMPRODUCT(LTA!F23:AJ23,LTA!F$101:AJ$101,LTA!F$104:AJ$104)</f>
        <v>22.69</v>
      </c>
      <c r="U23" s="78">
        <f>SUMPRODUCT(LTA!F23:AJ23,LTA!F$102:AJ$102,LTA!F$104:AJ$104)</f>
        <v>101.85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-210</v>
      </c>
      <c r="AA23" s="117">
        <f>STOA!I23</f>
        <v>258.25999999999993</v>
      </c>
      <c r="AB23" s="117">
        <f>-STOA!O23</f>
        <v>0</v>
      </c>
      <c r="AC23">
        <f t="shared" si="0"/>
        <v>12.923753564933161</v>
      </c>
      <c r="AD23">
        <f t="shared" si="1"/>
        <v>1033.8201993069015</v>
      </c>
      <c r="AE23">
        <f>'IDT-1'!C23</f>
        <v>0</v>
      </c>
      <c r="AF23" s="26"/>
      <c r="AG23">
        <f t="shared" si="2"/>
        <v>1033.8201993069015</v>
      </c>
      <c r="AI23" s="75">
        <f>PXIL!I23</f>
        <v>0</v>
      </c>
      <c r="AJ23" s="75">
        <f>PXIL!O23</f>
        <v>0</v>
      </c>
      <c r="AK23" s="75">
        <f>RTM_IEX!I23</f>
        <v>77.39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669.00976561182756</v>
      </c>
      <c r="P24" s="77">
        <v>27.292636714975849</v>
      </c>
      <c r="Q24" s="77">
        <v>20.4425394458939</v>
      </c>
      <c r="R24" s="80">
        <v>0</v>
      </c>
      <c r="S24" s="80">
        <v>0</v>
      </c>
      <c r="T24" s="78">
        <f>SUMPRODUCT(LTA!F24:AJ24,LTA!F$101:AJ$101,LTA!F$104:AJ$104)</f>
        <v>22.78</v>
      </c>
      <c r="U24" s="78">
        <f>SUMPRODUCT(LTA!F24:AJ24,LTA!F$102:AJ$102,LTA!F$104:AJ$104)</f>
        <v>102.08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-220</v>
      </c>
      <c r="AA24" s="117">
        <f>STOA!I24</f>
        <v>258.25999999999993</v>
      </c>
      <c r="AB24" s="117">
        <f>-STOA!O24</f>
        <v>0</v>
      </c>
      <c r="AC24">
        <f t="shared" si="0"/>
        <v>12.845151462032073</v>
      </c>
      <c r="AD24">
        <f t="shared" si="1"/>
        <v>1004.8779629867296</v>
      </c>
      <c r="AE24">
        <f>'IDT-1'!C24</f>
        <v>0</v>
      </c>
      <c r="AF24" s="26"/>
      <c r="AG24">
        <f t="shared" si="2"/>
        <v>1004.8779629867296</v>
      </c>
      <c r="AI24" s="75">
        <f>PXIL!I24</f>
        <v>0</v>
      </c>
      <c r="AJ24" s="75">
        <f>PXIL!O24</f>
        <v>0</v>
      </c>
      <c r="AK24" s="75">
        <f>RTM_IEX!I24</f>
        <v>58.05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670.88247335530673</v>
      </c>
      <c r="P25" s="77">
        <v>27.292636714975849</v>
      </c>
      <c r="Q25" s="77">
        <v>20.4425394458939</v>
      </c>
      <c r="R25" s="80">
        <v>0</v>
      </c>
      <c r="S25" s="80">
        <v>0</v>
      </c>
      <c r="T25" s="78">
        <f>SUMPRODUCT(LTA!F25:AJ25,LTA!F$101:AJ$101,LTA!F$104:AJ$104)</f>
        <v>22.9</v>
      </c>
      <c r="U25" s="78">
        <f>SUMPRODUCT(LTA!F25:AJ25,LTA!F$102:AJ$102,LTA!F$104:AJ$104)</f>
        <v>102.24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-270</v>
      </c>
      <c r="AA25" s="117">
        <f>STOA!I25</f>
        <v>258.25999999999993</v>
      </c>
      <c r="AB25" s="117">
        <f>-STOA!O25</f>
        <v>0</v>
      </c>
      <c r="AC25">
        <f t="shared" si="0"/>
        <v>13.818929666284456</v>
      </c>
      <c r="AD25">
        <f t="shared" si="1"/>
        <v>1014.1168925259562</v>
      </c>
      <c r="AE25">
        <f>'IDT-1'!C25</f>
        <v>-9.3140000000000001</v>
      </c>
      <c r="AF25" s="26"/>
      <c r="AG25">
        <f t="shared" si="2"/>
        <v>1004.8028925259563</v>
      </c>
      <c r="AI25" s="75">
        <f>PXIL!I25</f>
        <v>0</v>
      </c>
      <c r="AJ25" s="75">
        <f>PXIL!O25</f>
        <v>0</v>
      </c>
      <c r="AK25" s="75">
        <f>RTM_IEX!I25</f>
        <v>116.11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674.68400048784827</v>
      </c>
      <c r="P26" s="77">
        <v>27.292636714975849</v>
      </c>
      <c r="Q26" s="77">
        <v>20.4425394458939</v>
      </c>
      <c r="R26" s="80">
        <v>0</v>
      </c>
      <c r="S26" s="80">
        <v>0</v>
      </c>
      <c r="T26" s="78">
        <f>SUMPRODUCT(LTA!F26:AJ26,LTA!F$101:AJ$101,LTA!F$104:AJ$104)</f>
        <v>23.14</v>
      </c>
      <c r="U26" s="78">
        <f>SUMPRODUCT(LTA!F26:AJ26,LTA!F$102:AJ$102,LTA!F$104:AJ$104)</f>
        <v>102.39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-290</v>
      </c>
      <c r="AA26" s="117">
        <f>STOA!I26</f>
        <v>258.25999999999993</v>
      </c>
      <c r="AB26" s="117">
        <f>-STOA!O26</f>
        <v>0</v>
      </c>
      <c r="AC26">
        <f t="shared" si="0"/>
        <v>14.033289655494729</v>
      </c>
      <c r="AD26">
        <f t="shared" si="1"/>
        <v>998.08405966928763</v>
      </c>
      <c r="AE26">
        <f>'IDT-1'!C26</f>
        <v>0</v>
      </c>
      <c r="AF26" s="26"/>
      <c r="AG26">
        <f t="shared" si="2"/>
        <v>998.08405966928763</v>
      </c>
      <c r="AI26" s="75">
        <f>PXIL!I26</f>
        <v>0</v>
      </c>
      <c r="AJ26" s="75">
        <f>PXIL!O26</f>
        <v>0</v>
      </c>
      <c r="AK26" s="75">
        <f>RTM_IEX!I26</f>
        <v>116.1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19.28</v>
      </c>
      <c r="H27">
        <f>PPCL_Spot!Q27</f>
        <v>5.62</v>
      </c>
      <c r="I27">
        <f>Bawana_NG!Q27</f>
        <v>47.878034724787589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679.5727447395526</v>
      </c>
      <c r="P27" s="77">
        <v>27.292636714975849</v>
      </c>
      <c r="Q27" s="77">
        <v>20.4425394458939</v>
      </c>
      <c r="R27" s="80">
        <v>5.0999999999999996</v>
      </c>
      <c r="S27" s="80">
        <v>0</v>
      </c>
      <c r="T27" s="78">
        <f>SUMPRODUCT(LTA!F27:AJ27,LTA!F$101:AJ$101,LTA!F$104:AJ$104)</f>
        <v>23.62</v>
      </c>
      <c r="U27" s="78">
        <f>SUMPRODUCT(LTA!F27:AJ27,LTA!F$102:AJ$102,LTA!F$104:AJ$104)</f>
        <v>102.46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-225</v>
      </c>
      <c r="AA27" s="117">
        <f>STOA!I27</f>
        <v>189.09</v>
      </c>
      <c r="AB27" s="117">
        <f>-STOA!O27</f>
        <v>0</v>
      </c>
      <c r="AC27">
        <f t="shared" si="0"/>
        <v>12.771296315967032</v>
      </c>
      <c r="AD27">
        <f t="shared" si="1"/>
        <v>986.5147972605198</v>
      </c>
      <c r="AE27">
        <f>'IDT-1'!C27</f>
        <v>0</v>
      </c>
      <c r="AF27" s="26"/>
      <c r="AG27">
        <f t="shared" si="2"/>
        <v>986.5147972605198</v>
      </c>
      <c r="AI27" s="75">
        <f>PXIL!I27</f>
        <v>0</v>
      </c>
      <c r="AJ27" s="75">
        <f>PXIL!O27</f>
        <v>0</v>
      </c>
      <c r="AK27" s="75">
        <f>RTM_IEX!I27</f>
        <v>96.74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19.28</v>
      </c>
      <c r="H28">
        <f>PPCL_Spot!Q28</f>
        <v>5.62</v>
      </c>
      <c r="I28">
        <f>Bawana_NG!Q28</f>
        <v>47.878034724787589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687.08085526064394</v>
      </c>
      <c r="P28" s="77">
        <v>27.292636714975849</v>
      </c>
      <c r="Q28" s="77">
        <v>20.4425394458939</v>
      </c>
      <c r="R28" s="80">
        <v>11.63</v>
      </c>
      <c r="S28" s="80">
        <v>0</v>
      </c>
      <c r="T28" s="78">
        <f>SUMPRODUCT(LTA!F28:AJ28,LTA!F$101:AJ$101,LTA!F$104:AJ$104)</f>
        <v>24.98</v>
      </c>
      <c r="U28" s="78">
        <f>SUMPRODUCT(LTA!F28:AJ28,LTA!F$102:AJ$102,LTA!F$104:AJ$104)</f>
        <v>102.47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-245</v>
      </c>
      <c r="AA28" s="117">
        <f>STOA!I28</f>
        <v>189.09</v>
      </c>
      <c r="AB28" s="117">
        <f>-STOA!O28</f>
        <v>0</v>
      </c>
      <c r="AC28">
        <f t="shared" si="0"/>
        <v>13.08453823899654</v>
      </c>
      <c r="AD28">
        <f t="shared" si="1"/>
        <v>981.61966585858158</v>
      </c>
      <c r="AE28">
        <f>'IDT-1'!C28</f>
        <v>0</v>
      </c>
      <c r="AF28" s="26"/>
      <c r="AG28">
        <f t="shared" si="2"/>
        <v>981.61966585858158</v>
      </c>
      <c r="AI28" s="75">
        <f>PXIL!I28</f>
        <v>0</v>
      </c>
      <c r="AJ28" s="75">
        <f>PXIL!O28</f>
        <v>0</v>
      </c>
      <c r="AK28" s="75">
        <f>RTM_IEX!I28</f>
        <v>96.75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19.28</v>
      </c>
      <c r="H29">
        <f>PPCL_Spot!Q29</f>
        <v>5.62</v>
      </c>
      <c r="I29">
        <f>Bawana_NG!Q29</f>
        <v>47.878034724787589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688.92169886188128</v>
      </c>
      <c r="P29" s="77">
        <v>27.292636714975849</v>
      </c>
      <c r="Q29" s="77">
        <v>20.4425394458939</v>
      </c>
      <c r="R29" s="80">
        <v>20.087144278606967</v>
      </c>
      <c r="S29" s="80">
        <v>0</v>
      </c>
      <c r="T29" s="78">
        <f>SUMPRODUCT(LTA!F29:AJ29,LTA!F$101:AJ$101,LTA!F$104:AJ$104)</f>
        <v>27.19</v>
      </c>
      <c r="U29" s="78">
        <f>SUMPRODUCT(LTA!F29:AJ29,LTA!F$102:AJ$102,LTA!F$104:AJ$104)</f>
        <v>102.06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189.09</v>
      </c>
      <c r="AB29" s="117">
        <f>-STOA!O29</f>
        <v>0</v>
      </c>
      <c r="AC29">
        <f t="shared" si="0"/>
        <v>12.750691431451358</v>
      </c>
      <c r="AD29">
        <f t="shared" si="1"/>
        <v>1024.3715005459712</v>
      </c>
      <c r="AE29">
        <f>'IDT-1'!C29</f>
        <v>0</v>
      </c>
      <c r="AF29" s="26"/>
      <c r="AG29">
        <f t="shared" si="2"/>
        <v>1024.3715005459712</v>
      </c>
      <c r="AI29" s="75">
        <f>PXIL!I29</f>
        <v>0</v>
      </c>
      <c r="AJ29" s="75">
        <f>PXIL!O29</f>
        <v>0</v>
      </c>
      <c r="AK29" s="75">
        <f>RTM_IEX!I29</f>
        <v>87.07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19.28</v>
      </c>
      <c r="H30">
        <f>PPCL_Spot!Q30</f>
        <v>5.62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689.71078462424998</v>
      </c>
      <c r="P30" s="77">
        <v>27.292636714975849</v>
      </c>
      <c r="Q30" s="77">
        <v>20.4425394458939</v>
      </c>
      <c r="R30" s="80">
        <v>26.3</v>
      </c>
      <c r="S30" s="80">
        <v>0</v>
      </c>
      <c r="T30" s="78">
        <f>SUMPRODUCT(LTA!F30:AJ30,LTA!F$101:AJ$101,LTA!F$104:AJ$104)</f>
        <v>29.97</v>
      </c>
      <c r="U30" s="78">
        <f>SUMPRODUCT(LTA!F30:AJ30,LTA!F$102:AJ$102,LTA!F$104:AJ$104)</f>
        <v>101.75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-210</v>
      </c>
      <c r="AA30" s="117">
        <f>STOA!I30</f>
        <v>189.83</v>
      </c>
      <c r="AB30" s="117">
        <f>-STOA!O30</f>
        <v>0</v>
      </c>
      <c r="AC30">
        <f t="shared" si="0"/>
        <v>12.604948448541307</v>
      </c>
      <c r="AD30">
        <f t="shared" si="1"/>
        <v>997.91115028785521</v>
      </c>
      <c r="AE30">
        <f>'IDT-1'!C30</f>
        <v>0</v>
      </c>
      <c r="AF30" s="26"/>
      <c r="AG30">
        <f t="shared" si="2"/>
        <v>997.91115028785521</v>
      </c>
      <c r="AI30" s="75">
        <f>PXIL!I30</f>
        <v>0</v>
      </c>
      <c r="AJ30" s="75">
        <f>PXIL!O30</f>
        <v>0</v>
      </c>
      <c r="AK30" s="75">
        <f>RTM_IEX!I30</f>
        <v>53.21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5.3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689.54946363625004</v>
      </c>
      <c r="P31" s="77">
        <v>27.292636714975849</v>
      </c>
      <c r="Q31" s="77">
        <v>20.4425394458939</v>
      </c>
      <c r="R31" s="80">
        <v>26.3</v>
      </c>
      <c r="S31" s="80">
        <v>0</v>
      </c>
      <c r="T31" s="78">
        <f>SUMPRODUCT(LTA!F31:AJ31,LTA!F$101:AJ$101,LTA!F$104:AJ$104)</f>
        <v>36.78</v>
      </c>
      <c r="U31" s="78">
        <f>SUMPRODUCT(LTA!F31:AJ31,LTA!F$102:AJ$102,LTA!F$104:AJ$104)</f>
        <v>102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-215</v>
      </c>
      <c r="AA31" s="117">
        <f>STOA!I31</f>
        <v>190.84</v>
      </c>
      <c r="AB31" s="117">
        <f>-STOA!O31</f>
        <v>0</v>
      </c>
      <c r="AC31">
        <f t="shared" si="0"/>
        <v>12.630935461457883</v>
      </c>
      <c r="AD31">
        <f t="shared" si="1"/>
        <v>990.79384228693868</v>
      </c>
      <c r="AE31">
        <f>'IDT-1'!C31</f>
        <v>0</v>
      </c>
      <c r="AF31" s="26"/>
      <c r="AG31">
        <f t="shared" si="2"/>
        <v>990.79384228693868</v>
      </c>
      <c r="AI31" s="75">
        <f>PXIL!I31</f>
        <v>0</v>
      </c>
      <c r="AJ31" s="75">
        <f>PXIL!O31</f>
        <v>0</v>
      </c>
      <c r="AK31" s="75">
        <f>RTM_IEX!I31</f>
        <v>43.53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5.3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689.54946363625004</v>
      </c>
      <c r="P32" s="77">
        <v>27.292636714975849</v>
      </c>
      <c r="Q32" s="77">
        <v>20.4425394458939</v>
      </c>
      <c r="R32" s="80">
        <v>26.3</v>
      </c>
      <c r="S32" s="80">
        <v>0</v>
      </c>
      <c r="T32" s="78">
        <f>SUMPRODUCT(LTA!F32:AJ32,LTA!F$101:AJ$101,LTA!F$104:AJ$104)</f>
        <v>46.3</v>
      </c>
      <c r="U32" s="78">
        <f>SUMPRODUCT(LTA!F32:AJ32,LTA!F$102:AJ$102,LTA!F$104:AJ$104)</f>
        <v>102.39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-161</v>
      </c>
      <c r="AA32" s="117">
        <f>STOA!I32</f>
        <v>192.89000000000001</v>
      </c>
      <c r="AB32" s="117">
        <f>-STOA!O32</f>
        <v>0</v>
      </c>
      <c r="AC32">
        <f t="shared" si="0"/>
        <v>11.873700575259337</v>
      </c>
      <c r="AD32">
        <f t="shared" si="1"/>
        <v>1013.9810771731372</v>
      </c>
      <c r="AE32">
        <f>'IDT-1'!C32</f>
        <v>0</v>
      </c>
      <c r="AF32" s="26"/>
      <c r="AG32">
        <f t="shared" si="2"/>
        <v>1013.9810771731372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5.3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685.7549191557805</v>
      </c>
      <c r="P33" s="77">
        <v>27.292636714975849</v>
      </c>
      <c r="Q33" s="77">
        <v>20.4425394458939</v>
      </c>
      <c r="R33" s="80">
        <v>26.3</v>
      </c>
      <c r="S33" s="80">
        <v>0</v>
      </c>
      <c r="T33" s="78">
        <f>SUMPRODUCT(LTA!F33:AJ33,LTA!F$101:AJ$101,LTA!F$104:AJ$104)</f>
        <v>54.37</v>
      </c>
      <c r="U33" s="78">
        <f>SUMPRODUCT(LTA!F33:AJ33,LTA!F$102:AJ$102,LTA!F$104:AJ$104)</f>
        <v>102.85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-171</v>
      </c>
      <c r="AA33" s="117">
        <f>STOA!I33</f>
        <v>195.22</v>
      </c>
      <c r="AB33" s="117">
        <f>-STOA!O33</f>
        <v>0</v>
      </c>
      <c r="AC33">
        <f t="shared" si="0"/>
        <v>12.11343913427511</v>
      </c>
      <c r="AD33">
        <f t="shared" si="1"/>
        <v>1000.8067941336519</v>
      </c>
      <c r="AE33">
        <f>'IDT-1'!C33</f>
        <v>0</v>
      </c>
      <c r="AF33" s="26"/>
      <c r="AG33">
        <f t="shared" si="2"/>
        <v>1000.8067941336519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7.1901379512767836</v>
      </c>
      <c r="F34">
        <f>GT_Spot!Q34</f>
        <v>0</v>
      </c>
      <c r="G34">
        <f>PPCL_NG!Q34</f>
        <v>19.28</v>
      </c>
      <c r="H34">
        <f>PPCL_Spot!Q34</f>
        <v>5.3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634.16602972158648</v>
      </c>
      <c r="P34" s="77">
        <v>27.292636714975849</v>
      </c>
      <c r="Q34" s="77">
        <v>20.4425394458939</v>
      </c>
      <c r="R34" s="80">
        <v>26.3</v>
      </c>
      <c r="S34" s="80">
        <v>0</v>
      </c>
      <c r="T34" s="78">
        <f>SUMPRODUCT(LTA!F34:AJ34,LTA!F$101:AJ$101,LTA!F$104:AJ$104)</f>
        <v>64.75</v>
      </c>
      <c r="U34" s="78">
        <f>SUMPRODUCT(LTA!F34:AJ34,LTA!F$102:AJ$102,LTA!F$104:AJ$104)</f>
        <v>103.11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197.54</v>
      </c>
      <c r="AB34" s="117">
        <f>-STOA!O34</f>
        <v>0</v>
      </c>
      <c r="AC34">
        <f t="shared" si="0"/>
        <v>11.631454866899078</v>
      </c>
      <c r="AD34">
        <f t="shared" si="1"/>
        <v>978.65988896683393</v>
      </c>
      <c r="AE34">
        <f>'IDT-1'!C34</f>
        <v>0</v>
      </c>
      <c r="AF34" s="26"/>
      <c r="AG34">
        <f t="shared" si="2"/>
        <v>978.65988896683393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5.07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637.94206891510896</v>
      </c>
      <c r="P35" s="77">
        <v>27.292636714975849</v>
      </c>
      <c r="Q35" s="77">
        <v>20.4425394458939</v>
      </c>
      <c r="R35" s="80">
        <v>26.3</v>
      </c>
      <c r="S35" s="80">
        <v>0</v>
      </c>
      <c r="T35" s="78">
        <f>SUMPRODUCT(LTA!F35:AJ35,LTA!F$101:AJ$101,LTA!F$104:AJ$104)</f>
        <v>73.03</v>
      </c>
      <c r="U35" s="78">
        <f>SUMPRODUCT(LTA!F35:AJ35,LTA!F$102:AJ$102,LTA!F$104:AJ$104)</f>
        <v>96.21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-165</v>
      </c>
      <c r="AA35" s="117">
        <f>STOA!I35</f>
        <v>200.44</v>
      </c>
      <c r="AB35" s="117">
        <f>-STOA!O35</f>
        <v>0</v>
      </c>
      <c r="AC35">
        <f t="shared" si="0"/>
        <v>11.877886562245981</v>
      </c>
      <c r="AD35">
        <f t="shared" si="1"/>
        <v>966.23949646500955</v>
      </c>
      <c r="AE35">
        <f>'IDT-1'!C35</f>
        <v>0</v>
      </c>
      <c r="AF35" s="26"/>
      <c r="AG35">
        <f t="shared" si="2"/>
        <v>966.23949646500955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5.07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645.55210640463201</v>
      </c>
      <c r="P36" s="77">
        <v>27.292636714975849</v>
      </c>
      <c r="Q36" s="77">
        <v>20.4425394458939</v>
      </c>
      <c r="R36" s="80">
        <v>26.3</v>
      </c>
      <c r="S36" s="80">
        <v>0</v>
      </c>
      <c r="T36" s="78">
        <f>SUMPRODUCT(LTA!F36:AJ36,LTA!F$101:AJ$101,LTA!F$104:AJ$104)</f>
        <v>87.29</v>
      </c>
      <c r="U36" s="78">
        <f>SUMPRODUCT(LTA!F36:AJ36,LTA!F$102:AJ$102,LTA!F$104:AJ$104)</f>
        <v>96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-180</v>
      </c>
      <c r="AA36" s="117">
        <f>STOA!I36</f>
        <v>201.31</v>
      </c>
      <c r="AB36" s="117">
        <f>-STOA!O36</f>
        <v>0</v>
      </c>
      <c r="AC36">
        <f t="shared" si="0"/>
        <v>12.298104080208669</v>
      </c>
      <c r="AD36">
        <f t="shared" si="1"/>
        <v>963.34931643656989</v>
      </c>
      <c r="AE36">
        <f>'IDT-1'!C36</f>
        <v>0</v>
      </c>
      <c r="AF36" s="26"/>
      <c r="AG36">
        <f t="shared" si="2"/>
        <v>963.34931643656989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5.05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616.77446981304183</v>
      </c>
      <c r="P37" s="77">
        <v>27.292636714975849</v>
      </c>
      <c r="Q37" s="77">
        <v>20.4425394458939</v>
      </c>
      <c r="R37" s="80">
        <v>26.3</v>
      </c>
      <c r="S37" s="80">
        <v>0</v>
      </c>
      <c r="T37" s="78">
        <f>SUMPRODUCT(LTA!F37:AJ37,LTA!F$101:AJ$101,LTA!F$104:AJ$104)</f>
        <v>101.02</v>
      </c>
      <c r="U37" s="78">
        <f>SUMPRODUCT(LTA!F37:AJ37,LTA!F$102:AJ$102,LTA!F$104:AJ$104)</f>
        <v>95.679999999999993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-190</v>
      </c>
      <c r="AA37" s="117">
        <f>STOA!I37</f>
        <v>203.98000000000002</v>
      </c>
      <c r="AB37" s="117">
        <f>-STOA!O37</f>
        <v>0</v>
      </c>
      <c r="AC37">
        <f t="shared" si="0"/>
        <v>12.319360791035603</v>
      </c>
      <c r="AD37">
        <f t="shared" si="1"/>
        <v>935.61042313415271</v>
      </c>
      <c r="AE37">
        <f>'IDT-1'!C37</f>
        <v>0</v>
      </c>
      <c r="AF37" s="26"/>
      <c r="AG37">
        <f t="shared" si="2"/>
        <v>935.61042313415271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5.07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620.56901411845411</v>
      </c>
      <c r="P38" s="77">
        <v>27.292636714975849</v>
      </c>
      <c r="Q38" s="77">
        <v>20.4425394458939</v>
      </c>
      <c r="R38" s="80">
        <v>26.3</v>
      </c>
      <c r="S38" s="80">
        <v>0</v>
      </c>
      <c r="T38" s="78">
        <f>SUMPRODUCT(LTA!F38:AJ38,LTA!F$101:AJ$101,LTA!F$104:AJ$104)</f>
        <v>112.36</v>
      </c>
      <c r="U38" s="78">
        <f>SUMPRODUCT(LTA!F38:AJ38,LTA!F$102:AJ$102,LTA!F$104:AJ$104)</f>
        <v>95.5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-185</v>
      </c>
      <c r="AA38" s="117">
        <f>STOA!I38</f>
        <v>206.48000000000002</v>
      </c>
      <c r="AB38" s="117">
        <f>-STOA!O38</f>
        <v>0</v>
      </c>
      <c r="AC38">
        <f t="shared" si="0"/>
        <v>12.251183592868351</v>
      </c>
      <c r="AD38">
        <f t="shared" si="1"/>
        <v>978.15314463773234</v>
      </c>
      <c r="AE38">
        <f>'IDT-1'!C38</f>
        <v>0</v>
      </c>
      <c r="AF38" s="26"/>
      <c r="AG38">
        <f t="shared" si="2"/>
        <v>978.15314463773234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6.8276988206833984</v>
      </c>
      <c r="F39">
        <f>GT_Spot!Q39</f>
        <v>0</v>
      </c>
      <c r="G39">
        <f>PPCL_NG!Q39</f>
        <v>19.28</v>
      </c>
      <c r="H39">
        <f>PPCL_Spot!Q39</f>
        <v>5.07</v>
      </c>
      <c r="I39">
        <f>Bawana_NG!Q39</f>
        <v>40.371903257743625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607.6937460396033</v>
      </c>
      <c r="P39" s="77">
        <v>34.190000000000005</v>
      </c>
      <c r="Q39" s="77">
        <v>20.4425394458939</v>
      </c>
      <c r="R39" s="80">
        <v>26.3</v>
      </c>
      <c r="S39" s="80">
        <v>0</v>
      </c>
      <c r="T39" s="78">
        <f>SUMPRODUCT(LTA!F39:AJ39,LTA!F$101:AJ$101,LTA!F$104:AJ$104)</f>
        <v>116.41</v>
      </c>
      <c r="U39" s="78">
        <f>SUMPRODUCT(LTA!F39:AJ39,LTA!F$102:AJ$102,LTA!F$104:AJ$104)</f>
        <v>95.399999999999991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-165</v>
      </c>
      <c r="AA39" s="117">
        <f>STOA!I39</f>
        <v>209.09</v>
      </c>
      <c r="AB39" s="117">
        <f>-STOA!O39</f>
        <v>0</v>
      </c>
      <c r="AC39">
        <f t="shared" si="0"/>
        <v>11.858358851724761</v>
      </c>
      <c r="AD39">
        <f t="shared" si="1"/>
        <v>1004.2175287121994</v>
      </c>
      <c r="AE39">
        <f>'IDT-1'!C39</f>
        <v>0</v>
      </c>
      <c r="AF39" s="26"/>
      <c r="AG39">
        <f t="shared" si="2"/>
        <v>1004.2175287121994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6.8276988206833984</v>
      </c>
      <c r="F40">
        <f>GT_Spot!Q40</f>
        <v>0</v>
      </c>
      <c r="G40">
        <f>PPCL_NG!Q40</f>
        <v>19.28</v>
      </c>
      <c r="H40">
        <f>PPCL_Spot!Q40</f>
        <v>5.3</v>
      </c>
      <c r="I40">
        <f>Bawana_NG!Q40</f>
        <v>40.371903257743625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611.49524209694982</v>
      </c>
      <c r="P40" s="77">
        <v>34.190000000000005</v>
      </c>
      <c r="Q40" s="77">
        <v>20.4425394458939</v>
      </c>
      <c r="R40" s="80">
        <v>26.3</v>
      </c>
      <c r="S40" s="80">
        <v>0</v>
      </c>
      <c r="T40" s="78">
        <f>SUMPRODUCT(LTA!F40:AJ40,LTA!F$101:AJ$101,LTA!F$104:AJ$104)</f>
        <v>126.53</v>
      </c>
      <c r="U40" s="78">
        <f>SUMPRODUCT(LTA!F40:AJ40,LTA!F$102:AJ$102,LTA!F$104:AJ$104)</f>
        <v>95.36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-150</v>
      </c>
      <c r="AA40" s="117">
        <f>STOA!I40</f>
        <v>211.83</v>
      </c>
      <c r="AB40" s="117">
        <f>-STOA!O40</f>
        <v>0</v>
      </c>
      <c r="AC40">
        <f t="shared" si="0"/>
        <v>11.873480104196481</v>
      </c>
      <c r="AD40">
        <f t="shared" si="1"/>
        <v>1036.0539035170743</v>
      </c>
      <c r="AE40">
        <f>'IDT-1'!C40</f>
        <v>0</v>
      </c>
      <c r="AF40" s="26"/>
      <c r="AG40">
        <f t="shared" si="2"/>
        <v>1036.0539035170743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6.8276988206833984</v>
      </c>
      <c r="F41">
        <f>GT_Spot!Q41</f>
        <v>0</v>
      </c>
      <c r="G41">
        <f>PPCL_NG!Q41</f>
        <v>19.28</v>
      </c>
      <c r="H41">
        <f>PPCL_Spot!Q41</f>
        <v>5.3</v>
      </c>
      <c r="I41">
        <f>Bawana_NG!Q41</f>
        <v>40.371903257743625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614.78100748041811</v>
      </c>
      <c r="P41" s="77">
        <v>34.19279467059016</v>
      </c>
      <c r="Q41" s="77">
        <v>20.4425394458939</v>
      </c>
      <c r="R41" s="80">
        <v>26.3</v>
      </c>
      <c r="S41" s="80">
        <v>0</v>
      </c>
      <c r="T41" s="78">
        <f>SUMPRODUCT(LTA!F41:AJ41,LTA!F$101:AJ$101,LTA!F$104:AJ$104)</f>
        <v>132.14999999999998</v>
      </c>
      <c r="U41" s="78">
        <f>SUMPRODUCT(LTA!F41:AJ41,LTA!F$102:AJ$102,LTA!F$104:AJ$104)</f>
        <v>63.550000000000004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-140</v>
      </c>
      <c r="AA41" s="117">
        <f>STOA!I41</f>
        <v>214.57</v>
      </c>
      <c r="AB41" s="117">
        <f>-STOA!O41</f>
        <v>0</v>
      </c>
      <c r="AC41">
        <f t="shared" si="0"/>
        <v>11.60727815745024</v>
      </c>
      <c r="AD41">
        <f t="shared" si="1"/>
        <v>1026.1586655178787</v>
      </c>
      <c r="AE41">
        <f>'IDT-1'!C41</f>
        <v>0</v>
      </c>
      <c r="AF41" s="26"/>
      <c r="AG41">
        <f t="shared" si="2"/>
        <v>1026.1586655178787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6.8276988206833984</v>
      </c>
      <c r="F42">
        <f>GT_Spot!Q42</f>
        <v>0</v>
      </c>
      <c r="G42">
        <f>PPCL_NG!Q42</f>
        <v>19.28</v>
      </c>
      <c r="H42">
        <f>PPCL_Spot!Q42</f>
        <v>5.3</v>
      </c>
      <c r="I42">
        <f>Bawana_NG!Q42</f>
        <v>40.371903257743625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614.78097568294982</v>
      </c>
      <c r="P42" s="77">
        <v>34.19279467059016</v>
      </c>
      <c r="Q42" s="77">
        <v>20.4425394458939</v>
      </c>
      <c r="R42" s="80">
        <v>26.3</v>
      </c>
      <c r="S42" s="80">
        <v>0</v>
      </c>
      <c r="T42" s="78">
        <f>SUMPRODUCT(LTA!F42:AJ42,LTA!F$101:AJ$101,LTA!F$104:AJ$104)</f>
        <v>138.12</v>
      </c>
      <c r="U42" s="78">
        <f>SUMPRODUCT(LTA!F42:AJ42,LTA!F$102:AJ$102,LTA!F$104:AJ$104)</f>
        <v>63.46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-120</v>
      </c>
      <c r="AA42" s="117">
        <f>STOA!I42</f>
        <v>216.69</v>
      </c>
      <c r="AB42" s="117">
        <f>-STOA!O42</f>
        <v>0</v>
      </c>
      <c r="AC42">
        <f t="shared" si="0"/>
        <v>11.500115327188615</v>
      </c>
      <c r="AD42">
        <f t="shared" si="1"/>
        <v>1054.2657965506721</v>
      </c>
      <c r="AE42">
        <f>'IDT-1'!C42</f>
        <v>0</v>
      </c>
      <c r="AF42" s="26"/>
      <c r="AG42">
        <f t="shared" si="2"/>
        <v>1054.2657965506721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6.8276988206833984</v>
      </c>
      <c r="F43">
        <f>GT_Spot!Q43</f>
        <v>0</v>
      </c>
      <c r="G43">
        <f>PPCL_NG!Q43</f>
        <v>19.28</v>
      </c>
      <c r="H43">
        <f>PPCL_Spot!Q43</f>
        <v>5.3</v>
      </c>
      <c r="I43">
        <f>Bawana_NG!Q43</f>
        <v>40.371903257743625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618.56342979118415</v>
      </c>
      <c r="P43" s="77">
        <v>34.19279467059016</v>
      </c>
      <c r="Q43" s="77">
        <v>20.4425394458939</v>
      </c>
      <c r="R43" s="80">
        <v>26.3</v>
      </c>
      <c r="S43" s="80">
        <v>0</v>
      </c>
      <c r="T43" s="78">
        <f>SUMPRODUCT(LTA!F43:AJ43,LTA!F$101:AJ$101,LTA!F$104:AJ$104)</f>
        <v>140.17000000000002</v>
      </c>
      <c r="U43" s="78">
        <f>SUMPRODUCT(LTA!F43:AJ43,LTA!F$102:AJ$102,LTA!F$104:AJ$104)</f>
        <v>63.46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-105</v>
      </c>
      <c r="AA43" s="117">
        <f>STOA!I43</f>
        <v>221.05</v>
      </c>
      <c r="AB43" s="117">
        <f>-STOA!O43</f>
        <v>0</v>
      </c>
      <c r="AC43">
        <f t="shared" si="0"/>
        <v>11.678590198563031</v>
      </c>
      <c r="AD43">
        <f t="shared" si="1"/>
        <v>1054.2797757875321</v>
      </c>
      <c r="AE43">
        <f>'IDT-1'!C43</f>
        <v>0</v>
      </c>
      <c r="AF43" s="26"/>
      <c r="AG43">
        <f t="shared" si="2"/>
        <v>1054.2797757875321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6.8276988206833984</v>
      </c>
      <c r="F44">
        <f>GT_Spot!Q44</f>
        <v>0</v>
      </c>
      <c r="G44">
        <f>PPCL_NG!Q44</f>
        <v>19.28</v>
      </c>
      <c r="H44">
        <f>PPCL_Spot!Q44</f>
        <v>5.3</v>
      </c>
      <c r="I44">
        <f>Bawana_NG!Q44</f>
        <v>40.371903257743625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618.56339603057665</v>
      </c>
      <c r="P44" s="77">
        <v>34.19279467059016</v>
      </c>
      <c r="Q44" s="77">
        <v>20.4425394458939</v>
      </c>
      <c r="R44" s="80">
        <v>26.3</v>
      </c>
      <c r="S44" s="80">
        <v>0</v>
      </c>
      <c r="T44" s="78">
        <f>SUMPRODUCT(LTA!F44:AJ44,LTA!F$101:AJ$101,LTA!F$104:AJ$104)</f>
        <v>146.01999999999998</v>
      </c>
      <c r="U44" s="78">
        <f>SUMPRODUCT(LTA!F44:AJ44,LTA!F$102:AJ$102,LTA!F$104:AJ$104)</f>
        <v>63.53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222.64000000000001</v>
      </c>
      <c r="AB44" s="117">
        <f>-STOA!O44</f>
        <v>0</v>
      </c>
      <c r="AC44">
        <f t="shared" si="0"/>
        <v>11.939996706957981</v>
      </c>
      <c r="AD44">
        <f t="shared" si="1"/>
        <v>1039.5283355185297</v>
      </c>
      <c r="AE44">
        <f>'IDT-1'!C44</f>
        <v>0</v>
      </c>
      <c r="AF44" s="26"/>
      <c r="AG44">
        <f t="shared" si="2"/>
        <v>1039.5283355185297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6.8276988206833984</v>
      </c>
      <c r="F45">
        <f>GT_Spot!Q45</f>
        <v>0</v>
      </c>
      <c r="G45">
        <f>PPCL_NG!Q45</f>
        <v>19.28</v>
      </c>
      <c r="H45">
        <f>PPCL_Spot!Q45</f>
        <v>5.3</v>
      </c>
      <c r="I45">
        <f>Bawana_NG!Q45</f>
        <v>41.2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614.74017153427769</v>
      </c>
      <c r="P45" s="77">
        <v>34.19279467059016</v>
      </c>
      <c r="Q45" s="77">
        <v>20.387467395354612</v>
      </c>
      <c r="R45" s="80">
        <v>26.3</v>
      </c>
      <c r="S45" s="80">
        <v>0</v>
      </c>
      <c r="T45" s="78">
        <f>SUMPRODUCT(LTA!F45:AJ45,LTA!F$101:AJ$101,LTA!F$104:AJ$104)</f>
        <v>147.01</v>
      </c>
      <c r="U45" s="78">
        <f>SUMPRODUCT(LTA!F45:AJ45,LTA!F$102:AJ$102,LTA!F$104:AJ$104)</f>
        <v>63.82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-80</v>
      </c>
      <c r="AA45" s="117">
        <f>STOA!I45</f>
        <v>224.43</v>
      </c>
      <c r="AB45" s="117">
        <f>-STOA!O45</f>
        <v>0</v>
      </c>
      <c r="AC45">
        <f t="shared" si="0"/>
        <v>11.522898955134481</v>
      </c>
      <c r="AD45">
        <f t="shared" si="1"/>
        <v>1086.9652334657715</v>
      </c>
      <c r="AE45">
        <f>'IDT-1'!C45</f>
        <v>0</v>
      </c>
      <c r="AF45" s="26"/>
      <c r="AG45">
        <f t="shared" si="2"/>
        <v>1086.9652334657715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6.8276988206833984</v>
      </c>
      <c r="F46">
        <f>GT_Spot!Q46</f>
        <v>0</v>
      </c>
      <c r="G46">
        <f>PPCL_NG!Q46</f>
        <v>19.28</v>
      </c>
      <c r="H46">
        <f>PPCL_Spot!Q46</f>
        <v>5.3</v>
      </c>
      <c r="I46">
        <f>Bawana_NG!Q46</f>
        <v>41.2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614.74014299059263</v>
      </c>
      <c r="P46" s="77">
        <v>34.19279467059016</v>
      </c>
      <c r="Q46" s="77">
        <v>20.387467395354612</v>
      </c>
      <c r="R46" s="80">
        <v>26.3</v>
      </c>
      <c r="S46" s="80">
        <v>0</v>
      </c>
      <c r="T46" s="78">
        <f>SUMPRODUCT(LTA!F46:AJ46,LTA!F$101:AJ$101,LTA!F$104:AJ$104)</f>
        <v>155.85999999999999</v>
      </c>
      <c r="U46" s="78">
        <f>SUMPRODUCT(LTA!F46:AJ46,LTA!F$102:AJ$102,LTA!F$104:AJ$104)</f>
        <v>68.820000000000007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-70</v>
      </c>
      <c r="AA46" s="117">
        <f>STOA!I46</f>
        <v>226.03</v>
      </c>
      <c r="AB46" s="117">
        <f>-STOA!O46</f>
        <v>0</v>
      </c>
      <c r="AC46">
        <f t="shared" si="0"/>
        <v>11.596711811294686</v>
      </c>
      <c r="AD46">
        <f t="shared" si="1"/>
        <v>1109.3413920659261</v>
      </c>
      <c r="AE46">
        <f>'IDT-1'!C46</f>
        <v>0</v>
      </c>
      <c r="AF46" s="26"/>
      <c r="AG46">
        <f t="shared" si="2"/>
        <v>1109.3413920659261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6.8276988206833984</v>
      </c>
      <c r="F47">
        <f>GT_Spot!Q47</f>
        <v>0</v>
      </c>
      <c r="G47">
        <f>PPCL_NG!Q47</f>
        <v>19.28</v>
      </c>
      <c r="H47">
        <f>PPCL_Spot!Q47</f>
        <v>5.3</v>
      </c>
      <c r="I47">
        <f>Bawana_NG!Q47</f>
        <v>41.2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617.16295389210836</v>
      </c>
      <c r="P47" s="77">
        <v>34.19279467059016</v>
      </c>
      <c r="Q47" s="77">
        <v>20.387467395354612</v>
      </c>
      <c r="R47" s="80">
        <v>26.3</v>
      </c>
      <c r="S47" s="80">
        <v>0</v>
      </c>
      <c r="T47" s="78">
        <f>SUMPRODUCT(LTA!F47:AJ47,LTA!F$101:AJ$101,LTA!F$104:AJ$104)</f>
        <v>149.04</v>
      </c>
      <c r="U47" s="78">
        <f>SUMPRODUCT(LTA!F47:AJ47,LTA!F$102:AJ$102,LTA!F$104:AJ$104)</f>
        <v>69.540000000000006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-65</v>
      </c>
      <c r="AA47" s="117">
        <f>STOA!I47</f>
        <v>227.27</v>
      </c>
      <c r="AB47" s="117">
        <f>-STOA!O47</f>
        <v>0</v>
      </c>
      <c r="AC47">
        <f t="shared" si="0"/>
        <v>11.537662338995577</v>
      </c>
      <c r="AD47">
        <f t="shared" si="1"/>
        <v>1168.9832524397407</v>
      </c>
      <c r="AE47">
        <f>'IDT-1'!C47</f>
        <v>0</v>
      </c>
      <c r="AF47" s="26"/>
      <c r="AG47">
        <f t="shared" si="2"/>
        <v>1168.9832524397407</v>
      </c>
      <c r="AI47" s="75">
        <f>PXIL!I47</f>
        <v>0</v>
      </c>
      <c r="AJ47" s="75">
        <f>PXIL!O47</f>
        <v>0</v>
      </c>
      <c r="AK47" s="75">
        <f>RTM_IEX!I47</f>
        <v>29.02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6.8276988206833984</v>
      </c>
      <c r="F48">
        <f>GT_Spot!Q48</f>
        <v>0</v>
      </c>
      <c r="G48">
        <f>PPCL_NG!Q48</f>
        <v>19.28</v>
      </c>
      <c r="H48">
        <f>PPCL_Spot!Q48</f>
        <v>5.3</v>
      </c>
      <c r="I48">
        <f>Bawana_NG!Q48</f>
        <v>41.2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617.1629253484233</v>
      </c>
      <c r="P48" s="77">
        <v>34.19279467059016</v>
      </c>
      <c r="Q48" s="77">
        <v>20.387467395354612</v>
      </c>
      <c r="R48" s="80">
        <v>26.3</v>
      </c>
      <c r="S48" s="80">
        <v>0</v>
      </c>
      <c r="T48" s="78">
        <f>SUMPRODUCT(LTA!F48:AJ48,LTA!F$101:AJ$101,LTA!F$104:AJ$104)</f>
        <v>152.11000000000001</v>
      </c>
      <c r="U48" s="78">
        <f>SUMPRODUCT(LTA!F48:AJ48,LTA!F$102:AJ$102,LTA!F$104:AJ$104)</f>
        <v>70.36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-60</v>
      </c>
      <c r="AA48" s="117">
        <f>STOA!I48</f>
        <v>228.14000000000001</v>
      </c>
      <c r="AB48" s="117">
        <f>-STOA!O48</f>
        <v>0</v>
      </c>
      <c r="AC48">
        <f t="shared" si="0"/>
        <v>11.279783450200172</v>
      </c>
      <c r="AD48">
        <f t="shared" si="1"/>
        <v>1149.9811027848511</v>
      </c>
      <c r="AE48">
        <f>'IDT-1'!C48</f>
        <v>0</v>
      </c>
      <c r="AF48" s="26"/>
      <c r="AG48">
        <f t="shared" si="2"/>
        <v>1149.9811027848511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6.8276988206833984</v>
      </c>
      <c r="F49">
        <f>GT_Spot!Q49</f>
        <v>0</v>
      </c>
      <c r="G49">
        <f>PPCL_NG!Q49</f>
        <v>19.28</v>
      </c>
      <c r="H49">
        <f>PPCL_Spot!Q49</f>
        <v>5.3</v>
      </c>
      <c r="I49">
        <f>Bawana_NG!Q49</f>
        <v>41.2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607.16849885553984</v>
      </c>
      <c r="P49" s="77">
        <v>34.19279467059016</v>
      </c>
      <c r="Q49" s="77">
        <v>20.387467395354612</v>
      </c>
      <c r="R49" s="80">
        <v>26.3</v>
      </c>
      <c r="S49" s="80">
        <v>0</v>
      </c>
      <c r="T49" s="78">
        <f>SUMPRODUCT(LTA!F49:AJ49,LTA!F$101:AJ$101,LTA!F$104:AJ$104)</f>
        <v>155.66</v>
      </c>
      <c r="U49" s="78">
        <f>SUMPRODUCT(LTA!F49:AJ49,LTA!F$102:AJ$102,LTA!F$104:AJ$104)</f>
        <v>80.97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-60</v>
      </c>
      <c r="AA49" s="117">
        <f>STOA!I49</f>
        <v>228.84</v>
      </c>
      <c r="AB49" s="117">
        <f>-STOA!O49</f>
        <v>0</v>
      </c>
      <c r="AC49">
        <f t="shared" si="0"/>
        <v>11.450288497062797</v>
      </c>
      <c r="AD49">
        <f t="shared" si="1"/>
        <v>1169.1861712451052</v>
      </c>
      <c r="AE49">
        <f>'IDT-1'!C49</f>
        <v>0</v>
      </c>
      <c r="AF49" s="26"/>
      <c r="AG49">
        <f t="shared" si="2"/>
        <v>1169.1861712451052</v>
      </c>
      <c r="AI49" s="75">
        <f>PXIL!I49</f>
        <v>0</v>
      </c>
      <c r="AJ49" s="75">
        <f>PXIL!O49</f>
        <v>0</v>
      </c>
      <c r="AK49" s="75">
        <f>RTM_IEX!I49</f>
        <v>14.51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6.8276988206833984</v>
      </c>
      <c r="F50">
        <f>GT_Spot!Q50</f>
        <v>0</v>
      </c>
      <c r="G50">
        <f>PPCL_NG!Q50</f>
        <v>19.28</v>
      </c>
      <c r="H50">
        <f>PPCL_Spot!Q50</f>
        <v>5.3</v>
      </c>
      <c r="I50">
        <f>Bawana_NG!Q50</f>
        <v>41.2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607.16849885553984</v>
      </c>
      <c r="P50" s="77">
        <v>34.19279467059016</v>
      </c>
      <c r="Q50" s="77">
        <v>20.387467395354612</v>
      </c>
      <c r="R50" s="80">
        <v>26.3</v>
      </c>
      <c r="S50" s="80">
        <v>0</v>
      </c>
      <c r="T50" s="78">
        <f>SUMPRODUCT(LTA!F50:AJ50,LTA!F$101:AJ$101,LTA!F$104:AJ$104)</f>
        <v>161.07</v>
      </c>
      <c r="U50" s="78">
        <f>SUMPRODUCT(LTA!F50:AJ50,LTA!F$102:AJ$102,LTA!F$104:AJ$104)</f>
        <v>77.14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-55</v>
      </c>
      <c r="AA50" s="117">
        <f>STOA!I50</f>
        <v>229.37</v>
      </c>
      <c r="AB50" s="117">
        <f>-STOA!O50</f>
        <v>0</v>
      </c>
      <c r="AC50">
        <f t="shared" si="0"/>
        <v>11.424553859451821</v>
      </c>
      <c r="AD50">
        <f t="shared" si="1"/>
        <v>1176.331905882716</v>
      </c>
      <c r="AE50">
        <f>'IDT-1'!C50</f>
        <v>0</v>
      </c>
      <c r="AF50" s="26"/>
      <c r="AG50">
        <f t="shared" si="2"/>
        <v>1176.331905882716</v>
      </c>
      <c r="AI50" s="75">
        <f>PXIL!I50</f>
        <v>0</v>
      </c>
      <c r="AJ50" s="75">
        <f>PXIL!O50</f>
        <v>0</v>
      </c>
      <c r="AK50" s="75">
        <f>RTM_IEX!I50</f>
        <v>14.52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6.8276988206833984</v>
      </c>
      <c r="F51">
        <f>GT_Spot!Q51</f>
        <v>0</v>
      </c>
      <c r="G51">
        <f>PPCL_NG!Q51</f>
        <v>19.28</v>
      </c>
      <c r="H51">
        <f>PPCL_Spot!Q51</f>
        <v>5.07</v>
      </c>
      <c r="I51">
        <f>Bawana_NG!Q51</f>
        <v>41.2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613.19519722956056</v>
      </c>
      <c r="P51" s="77">
        <v>34.19279467059016</v>
      </c>
      <c r="Q51" s="77">
        <v>10.96</v>
      </c>
      <c r="R51" s="80">
        <v>26.3</v>
      </c>
      <c r="S51" s="80">
        <v>0</v>
      </c>
      <c r="T51" s="78">
        <f>SUMPRODUCT(LTA!F51:AJ51,LTA!F$101:AJ$101,LTA!F$104:AJ$104)</f>
        <v>158.96999999999997</v>
      </c>
      <c r="U51" s="78">
        <f>SUMPRODUCT(LTA!F51:AJ51,LTA!F$102:AJ$102,LTA!F$104:AJ$104)</f>
        <v>71.2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-55</v>
      </c>
      <c r="AA51" s="117">
        <f>STOA!I51</f>
        <v>231.21</v>
      </c>
      <c r="AB51" s="117">
        <f>-STOA!O51</f>
        <v>0</v>
      </c>
      <c r="AC51">
        <f t="shared" si="0"/>
        <v>11.721019092064084</v>
      </c>
      <c r="AD51">
        <f t="shared" si="1"/>
        <v>1209.72467162877</v>
      </c>
      <c r="AE51">
        <f>'IDT-1'!C51</f>
        <v>0</v>
      </c>
      <c r="AF51" s="26"/>
      <c r="AG51">
        <f t="shared" si="2"/>
        <v>1209.72467162877</v>
      </c>
      <c r="AI51" s="75">
        <f>PXIL!I51</f>
        <v>0</v>
      </c>
      <c r="AJ51" s="75">
        <f>PXIL!O51</f>
        <v>0</v>
      </c>
      <c r="AK51" s="75">
        <f>RTM_IEX!I51</f>
        <v>58.04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6.8276988206833984</v>
      </c>
      <c r="F52">
        <f>GT_Spot!Q52</f>
        <v>0</v>
      </c>
      <c r="G52">
        <f>PPCL_NG!Q52</f>
        <v>19.28</v>
      </c>
      <c r="H52">
        <f>PPCL_Spot!Q52</f>
        <v>5.07</v>
      </c>
      <c r="I52">
        <f>Bawana_NG!Q52</f>
        <v>41.2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613.19519722956056</v>
      </c>
      <c r="P52" s="77">
        <v>34.19279467059016</v>
      </c>
      <c r="Q52" s="77">
        <v>10.96</v>
      </c>
      <c r="R52" s="80">
        <v>26.3</v>
      </c>
      <c r="S52" s="80">
        <v>0</v>
      </c>
      <c r="T52" s="78">
        <f>SUMPRODUCT(LTA!F52:AJ52,LTA!F$101:AJ$101,LTA!F$104:AJ$104)</f>
        <v>159.87</v>
      </c>
      <c r="U52" s="78">
        <f>SUMPRODUCT(LTA!F52:AJ52,LTA!F$102:AJ$102,LTA!F$104:AJ$104)</f>
        <v>75.69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-50</v>
      </c>
      <c r="AA52" s="117">
        <f>STOA!I52</f>
        <v>231.21</v>
      </c>
      <c r="AB52" s="117">
        <f>-STOA!O52</f>
        <v>0</v>
      </c>
      <c r="AC52">
        <f t="shared" si="0"/>
        <v>11.638964454453108</v>
      </c>
      <c r="AD52">
        <f t="shared" si="1"/>
        <v>1210.526726266381</v>
      </c>
      <c r="AE52">
        <f>'IDT-1'!C52</f>
        <v>0</v>
      </c>
      <c r="AF52" s="26"/>
      <c r="AG52">
        <f t="shared" si="2"/>
        <v>1210.526726266381</v>
      </c>
      <c r="AI52" s="75">
        <f>PXIL!I52</f>
        <v>0</v>
      </c>
      <c r="AJ52" s="75">
        <f>PXIL!O52</f>
        <v>0</v>
      </c>
      <c r="AK52" s="75">
        <f>RTM_IEX!I52</f>
        <v>48.37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6.8276988206833984</v>
      </c>
      <c r="F53">
        <f>GT_Spot!Q53</f>
        <v>0</v>
      </c>
      <c r="G53">
        <f>PPCL_NG!Q53</f>
        <v>19.28</v>
      </c>
      <c r="H53">
        <f>PPCL_Spot!Q53</f>
        <v>5.07</v>
      </c>
      <c r="I53">
        <f>Bawana_NG!Q53</f>
        <v>42.44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637.18562353939183</v>
      </c>
      <c r="P53" s="77">
        <v>34.19279467059016</v>
      </c>
      <c r="Q53" s="77">
        <v>10.930000000000001</v>
      </c>
      <c r="R53" s="80">
        <v>26.3</v>
      </c>
      <c r="S53" s="80">
        <v>0</v>
      </c>
      <c r="T53" s="78">
        <f>SUMPRODUCT(LTA!F53:AJ53,LTA!F$101:AJ$101,LTA!F$104:AJ$104)</f>
        <v>161.07</v>
      </c>
      <c r="U53" s="78">
        <f>SUMPRODUCT(LTA!F53:AJ53,LTA!F$102:AJ$102,LTA!F$104:AJ$104)</f>
        <v>76.41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-45</v>
      </c>
      <c r="AA53" s="117">
        <f>STOA!I53</f>
        <v>231.21</v>
      </c>
      <c r="AB53" s="117">
        <f>-STOA!O53</f>
        <v>0</v>
      </c>
      <c r="AC53">
        <f t="shared" si="0"/>
        <v>11.492761568368644</v>
      </c>
      <c r="AD53">
        <f t="shared" si="1"/>
        <v>1204.1033554622966</v>
      </c>
      <c r="AE53">
        <f>'IDT-1'!C53</f>
        <v>0</v>
      </c>
      <c r="AF53" s="26"/>
      <c r="AG53">
        <f t="shared" si="2"/>
        <v>1204.1033554622966</v>
      </c>
      <c r="AI53" s="75">
        <f>PXIL!I53</f>
        <v>0</v>
      </c>
      <c r="AJ53" s="75">
        <f>PXIL!O53</f>
        <v>0</v>
      </c>
      <c r="AK53" s="75">
        <f>RTM_IEX!I53</f>
        <v>9.68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6.8276988206833984</v>
      </c>
      <c r="F54">
        <f>GT_Spot!Q54</f>
        <v>0</v>
      </c>
      <c r="G54">
        <f>PPCL_NG!Q54</f>
        <v>19.28</v>
      </c>
      <c r="H54">
        <f>PPCL_Spot!Q54</f>
        <v>5.07</v>
      </c>
      <c r="I54">
        <f>Bawana_NG!Q54</f>
        <v>42.44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638.03016312932232</v>
      </c>
      <c r="P54" s="77">
        <v>34.19279467059016</v>
      </c>
      <c r="Q54" s="77">
        <v>10.930000000000001</v>
      </c>
      <c r="R54" s="80">
        <v>26.3</v>
      </c>
      <c r="S54" s="80">
        <v>0</v>
      </c>
      <c r="T54" s="78">
        <f>SUMPRODUCT(LTA!F54:AJ54,LTA!F$101:AJ$101,LTA!F$104:AJ$104)</f>
        <v>162.27000000000001</v>
      </c>
      <c r="U54" s="78">
        <f>SUMPRODUCT(LTA!F54:AJ54,LTA!F$102:AJ$102,LTA!F$104:AJ$104)</f>
        <v>77.53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-50</v>
      </c>
      <c r="AA54" s="117">
        <f>STOA!I54</f>
        <v>232.08</v>
      </c>
      <c r="AB54" s="117">
        <f>-STOA!O54</f>
        <v>0</v>
      </c>
      <c r="AC54">
        <f t="shared" si="0"/>
        <v>11.632144154371009</v>
      </c>
      <c r="AD54">
        <f t="shared" si="1"/>
        <v>1209.7585124662248</v>
      </c>
      <c r="AE54">
        <f>'IDT-1'!C54</f>
        <v>0</v>
      </c>
      <c r="AF54" s="26"/>
      <c r="AG54">
        <f t="shared" si="2"/>
        <v>1209.7585124662248</v>
      </c>
      <c r="AI54" s="75">
        <f>PXIL!I54</f>
        <v>0</v>
      </c>
      <c r="AJ54" s="75">
        <f>PXIL!O54</f>
        <v>0</v>
      </c>
      <c r="AK54" s="75">
        <f>RTM_IEX!I54</f>
        <v>16.440000000000001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6.8276988206833984</v>
      </c>
      <c r="F55">
        <f>GT_Spot!Q55</f>
        <v>0</v>
      </c>
      <c r="G55">
        <f>PPCL_NG!Q55</f>
        <v>19.28</v>
      </c>
      <c r="H55">
        <f>PPCL_Spot!Q55</f>
        <v>5.05</v>
      </c>
      <c r="I55">
        <f>Bawana_NG!Q55</f>
        <v>42.44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648.10001250401058</v>
      </c>
      <c r="P55" s="77">
        <v>34.19279467059016</v>
      </c>
      <c r="Q55" s="77">
        <v>10.930000000000001</v>
      </c>
      <c r="R55" s="80">
        <v>26.3</v>
      </c>
      <c r="S55" s="80">
        <v>0</v>
      </c>
      <c r="T55" s="78">
        <f>SUMPRODUCT(LTA!F55:AJ55,LTA!F$101:AJ$101,LTA!F$104:AJ$104)</f>
        <v>157.25</v>
      </c>
      <c r="U55" s="78">
        <f>SUMPRODUCT(LTA!F55:AJ55,LTA!F$102:AJ$102,LTA!F$104:AJ$104)</f>
        <v>78.02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-55</v>
      </c>
      <c r="AA55" s="117">
        <f>STOA!I55</f>
        <v>232.08</v>
      </c>
      <c r="AB55" s="117">
        <f>-STOA!O55</f>
        <v>0</v>
      </c>
      <c r="AC55">
        <f t="shared" si="0"/>
        <v>11.686974996745587</v>
      </c>
      <c r="AD55">
        <f t="shared" si="1"/>
        <v>1181.7835309985383</v>
      </c>
      <c r="AE55">
        <f>'IDT-1'!C55</f>
        <v>0</v>
      </c>
      <c r="AF55" s="26"/>
      <c r="AG55">
        <f t="shared" si="2"/>
        <v>1181.7835309985383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19.28</v>
      </c>
      <c r="H56">
        <f>PPCL_Spot!Q56</f>
        <v>5.07</v>
      </c>
      <c r="I56">
        <f>Bawana_NG!Q56</f>
        <v>42.44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648.57905566170973</v>
      </c>
      <c r="P56" s="77">
        <v>34.19279467059016</v>
      </c>
      <c r="Q56" s="77">
        <v>10.930000000000001</v>
      </c>
      <c r="R56" s="80">
        <v>26.3</v>
      </c>
      <c r="S56" s="80">
        <v>0</v>
      </c>
      <c r="T56" s="78">
        <f>SUMPRODUCT(LTA!F56:AJ56,LTA!F$101:AJ$101,LTA!F$104:AJ$104)</f>
        <v>146.92000000000002</v>
      </c>
      <c r="U56" s="78">
        <f>SUMPRODUCT(LTA!F56:AJ56,LTA!F$102:AJ$102,LTA!F$104:AJ$104)</f>
        <v>78.39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-55</v>
      </c>
      <c r="AA56" s="117">
        <f>STOA!I56</f>
        <v>232.08</v>
      </c>
      <c r="AB56" s="117">
        <f>-STOA!O56</f>
        <v>0</v>
      </c>
      <c r="AC56">
        <f t="shared" si="0"/>
        <v>11.674743596710902</v>
      </c>
      <c r="AD56">
        <f t="shared" si="1"/>
        <v>1164.3348055562724</v>
      </c>
      <c r="AE56">
        <f>'IDT-1'!C56</f>
        <v>0</v>
      </c>
      <c r="AF56" s="26"/>
      <c r="AG56">
        <f t="shared" si="2"/>
        <v>1164.3348055562724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19.28</v>
      </c>
      <c r="H57">
        <f>PPCL_Spot!Q57</f>
        <v>5.07</v>
      </c>
      <c r="I57">
        <f>Bawana_NG!Q57</f>
        <v>42.44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645.118456780305</v>
      </c>
      <c r="P57" s="77">
        <v>34.19279467059016</v>
      </c>
      <c r="Q57" s="77">
        <v>10.930000000000001</v>
      </c>
      <c r="R57" s="80">
        <v>26.3</v>
      </c>
      <c r="S57" s="80">
        <v>0</v>
      </c>
      <c r="T57" s="78">
        <f>SUMPRODUCT(LTA!F57:AJ57,LTA!F$101:AJ$101,LTA!F$104:AJ$104)</f>
        <v>151.77999999999997</v>
      </c>
      <c r="U57" s="78">
        <f>SUMPRODUCT(LTA!F57:AJ57,LTA!F$102:AJ$102,LTA!F$104:AJ$104)</f>
        <v>78.89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-50</v>
      </c>
      <c r="AA57" s="117">
        <f>STOA!I57</f>
        <v>229.76</v>
      </c>
      <c r="AB57" s="117">
        <f>-STOA!O57</f>
        <v>0</v>
      </c>
      <c r="AC57">
        <f t="shared" si="0"/>
        <v>12.399048783374555</v>
      </c>
      <c r="AD57">
        <f t="shared" si="1"/>
        <v>1081.1899014882038</v>
      </c>
      <c r="AE57">
        <f>'IDT-1'!C57</f>
        <v>0</v>
      </c>
      <c r="AF57" s="26"/>
      <c r="AG57">
        <f t="shared" si="2"/>
        <v>1081.1899014882038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19.28</v>
      </c>
      <c r="H58">
        <f>PPCL_Spot!Q58</f>
        <v>5.07</v>
      </c>
      <c r="I58">
        <f>Bawana_NG!Q58</f>
        <v>42.44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645.10788212925809</v>
      </c>
      <c r="P58" s="77">
        <v>34.19279467059016</v>
      </c>
      <c r="Q58" s="77">
        <v>10.930000000000001</v>
      </c>
      <c r="R58" s="80">
        <v>26.3</v>
      </c>
      <c r="S58" s="80">
        <v>0</v>
      </c>
      <c r="T58" s="78">
        <f>SUMPRODUCT(LTA!F58:AJ58,LTA!F$101:AJ$101,LTA!F$104:AJ$104)</f>
        <v>153.09</v>
      </c>
      <c r="U58" s="78">
        <f>SUMPRODUCT(LTA!F58:AJ58,LTA!F$102:AJ$102,LTA!F$104:AJ$104)</f>
        <v>79.13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-40</v>
      </c>
      <c r="AA58" s="117">
        <f>STOA!I58</f>
        <v>229.76</v>
      </c>
      <c r="AB58" s="117">
        <f>-STOA!O58</f>
        <v>0</v>
      </c>
      <c r="AC58">
        <f t="shared" si="0"/>
        <v>12.261667558568023</v>
      </c>
      <c r="AD58">
        <f t="shared" si="1"/>
        <v>1099.8667080619637</v>
      </c>
      <c r="AE58">
        <f>'IDT-1'!C58</f>
        <v>0</v>
      </c>
      <c r="AF58" s="26"/>
      <c r="AG58">
        <f t="shared" si="2"/>
        <v>1099.8667080619637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19.28</v>
      </c>
      <c r="H59">
        <f>PPCL_Spot!Q59</f>
        <v>5.07</v>
      </c>
      <c r="I59">
        <f>Bawana_NG!Q59</f>
        <v>43.712121947667363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628.66339698829927</v>
      </c>
      <c r="P59" s="77">
        <v>34.19279467059016</v>
      </c>
      <c r="Q59" s="77">
        <v>18.030000000000005</v>
      </c>
      <c r="R59" s="80">
        <v>26.3</v>
      </c>
      <c r="S59" s="80">
        <v>0</v>
      </c>
      <c r="T59" s="78">
        <f>SUMPRODUCT(LTA!F59:AJ59,LTA!F$101:AJ$101,LTA!F$104:AJ$104)</f>
        <v>153.44999999999999</v>
      </c>
      <c r="U59" s="78">
        <f>SUMPRODUCT(LTA!F59:AJ59,LTA!F$102:AJ$102,LTA!F$104:AJ$104)</f>
        <v>74.510000000000005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-30</v>
      </c>
      <c r="AA59" s="117">
        <f>STOA!I59</f>
        <v>228.3</v>
      </c>
      <c r="AB59" s="117">
        <f>-STOA!O59</f>
        <v>0</v>
      </c>
      <c r="AC59">
        <f t="shared" si="0"/>
        <v>11.829560299190222</v>
      </c>
      <c r="AD59">
        <f t="shared" si="1"/>
        <v>1121.5064521280499</v>
      </c>
      <c r="AE59">
        <f>'IDT-1'!C59</f>
        <v>-2.117</v>
      </c>
      <c r="AF59" s="26"/>
      <c r="AG59">
        <f t="shared" si="2"/>
        <v>1119.3894521280499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7.1901379512767836</v>
      </c>
      <c r="F60">
        <f>GT_Spot!Q60</f>
        <v>0</v>
      </c>
      <c r="G60">
        <f>PPCL_NG!Q60</f>
        <v>19.28</v>
      </c>
      <c r="H60">
        <f>PPCL_Spot!Q60</f>
        <v>5.62</v>
      </c>
      <c r="I60">
        <f>Bawana_NG!Q60</f>
        <v>43.709999999999994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628.65347631450925</v>
      </c>
      <c r="P60" s="77">
        <v>34.19279467059016</v>
      </c>
      <c r="Q60" s="77">
        <v>18.030000000000005</v>
      </c>
      <c r="R60" s="80">
        <v>26.3</v>
      </c>
      <c r="S60" s="80">
        <v>0</v>
      </c>
      <c r="T60" s="78">
        <f>SUMPRODUCT(LTA!F60:AJ60,LTA!F$101:AJ$101,LTA!F$104:AJ$104)</f>
        <v>152.95000000000002</v>
      </c>
      <c r="U60" s="78">
        <f>SUMPRODUCT(LTA!F60:AJ60,LTA!F$102:AJ$102,LTA!F$104:AJ$104)</f>
        <v>74.740000000000009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226.85</v>
      </c>
      <c r="AB60" s="117">
        <f>-STOA!O60</f>
        <v>0</v>
      </c>
      <c r="AC60">
        <f t="shared" si="0"/>
        <v>11.600394600415736</v>
      </c>
      <c r="AD60">
        <f t="shared" si="1"/>
        <v>1145.9160143359604</v>
      </c>
      <c r="AE60">
        <f>'IDT-1'!C60</f>
        <v>-15</v>
      </c>
      <c r="AF60" s="26"/>
      <c r="AG60">
        <f t="shared" si="2"/>
        <v>1130.9160143359604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7.1901379512767836</v>
      </c>
      <c r="F61">
        <f>GT_Spot!Q61</f>
        <v>0</v>
      </c>
      <c r="G61">
        <f>PPCL_NG!Q61</f>
        <v>19.28</v>
      </c>
      <c r="H61">
        <f>PPCL_Spot!Q61</f>
        <v>5.62</v>
      </c>
      <c r="I61">
        <f>Bawana_NG!Q61</f>
        <v>43.709999999999994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632.75911397664356</v>
      </c>
      <c r="P61" s="77">
        <v>34.19279467059016</v>
      </c>
      <c r="Q61" s="77">
        <v>10.96</v>
      </c>
      <c r="R61" s="80">
        <v>26.3</v>
      </c>
      <c r="S61" s="80">
        <v>0</v>
      </c>
      <c r="T61" s="78">
        <f>SUMPRODUCT(LTA!F61:AJ61,LTA!F$101:AJ$101,LTA!F$104:AJ$104)</f>
        <v>151.30000000000001</v>
      </c>
      <c r="U61" s="78">
        <f>SUMPRODUCT(LTA!F61:AJ61,LTA!F$102:AJ$102,LTA!F$104:AJ$104)</f>
        <v>74.95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225.4</v>
      </c>
      <c r="AB61" s="117">
        <f>-STOA!O61</f>
        <v>0</v>
      </c>
      <c r="AC61">
        <f t="shared" si="0"/>
        <v>11.051701070599583</v>
      </c>
      <c r="AD61">
        <f t="shared" si="1"/>
        <v>1196.610345527911</v>
      </c>
      <c r="AE61">
        <f>'IDT-1'!C61</f>
        <v>-21</v>
      </c>
      <c r="AF61" s="26"/>
      <c r="AG61">
        <f t="shared" si="2"/>
        <v>1175.610345527911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-24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7.1901379512767836</v>
      </c>
      <c r="F62">
        <f>GT_Spot!Q62</f>
        <v>0</v>
      </c>
      <c r="G62">
        <f>PPCL_NG!Q62</f>
        <v>19.28</v>
      </c>
      <c r="H62">
        <f>PPCL_Spot!Q62</f>
        <v>5.62</v>
      </c>
      <c r="I62">
        <f>Bawana_NG!Q62</f>
        <v>43.709999999999994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632.66045299534392</v>
      </c>
      <c r="P62" s="77">
        <v>34.19279467059016</v>
      </c>
      <c r="Q62" s="77">
        <v>10.96</v>
      </c>
      <c r="R62" s="80">
        <v>26.3</v>
      </c>
      <c r="S62" s="80">
        <v>0</v>
      </c>
      <c r="T62" s="78">
        <f>SUMPRODUCT(LTA!F62:AJ62,LTA!F$101:AJ$101,LTA!F$104:AJ$104)</f>
        <v>145.97</v>
      </c>
      <c r="U62" s="78">
        <f>SUMPRODUCT(LTA!F62:AJ62,LTA!F$102:AJ$102,LTA!F$104:AJ$104)</f>
        <v>75.069999999999993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224.53</v>
      </c>
      <c r="AB62" s="117">
        <f>-STOA!O62</f>
        <v>0</v>
      </c>
      <c r="AC62">
        <f t="shared" si="0"/>
        <v>10.961816343875361</v>
      </c>
      <c r="AD62">
        <f t="shared" si="1"/>
        <v>1194.5215692733354</v>
      </c>
      <c r="AE62">
        <f>'IDT-1'!C62</f>
        <v>-6</v>
      </c>
      <c r="AF62" s="26"/>
      <c r="AG62">
        <f t="shared" si="2"/>
        <v>1188.5215692733354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-20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15.699737379632332</v>
      </c>
      <c r="F63">
        <f>GT_Spot!Q63</f>
        <v>0</v>
      </c>
      <c r="G63">
        <f>PPCL_NG!Q63</f>
        <v>19.28</v>
      </c>
      <c r="H63">
        <f>PPCL_Spot!Q63</f>
        <v>16.670000000000002</v>
      </c>
      <c r="I63">
        <f>Bawana_NG!Q63</f>
        <v>41.2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618.24090294108828</v>
      </c>
      <c r="P63" s="77">
        <v>34.19279467059016</v>
      </c>
      <c r="Q63" s="77">
        <v>10.96</v>
      </c>
      <c r="R63" s="80">
        <v>26.3</v>
      </c>
      <c r="S63" s="80">
        <v>0</v>
      </c>
      <c r="T63" s="78">
        <f>SUMPRODUCT(LTA!F63:AJ63,LTA!F$101:AJ$101,LTA!F$104:AJ$104)</f>
        <v>132.11000000000001</v>
      </c>
      <c r="U63" s="78">
        <f>SUMPRODUCT(LTA!F63:AJ63,LTA!F$102:AJ$102,LTA!F$104:AJ$104)</f>
        <v>75.16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224.53</v>
      </c>
      <c r="AB63" s="117">
        <f>-STOA!O63</f>
        <v>0</v>
      </c>
      <c r="AC63">
        <f t="shared" si="0"/>
        <v>10.686222227923535</v>
      </c>
      <c r="AD63">
        <f t="shared" si="1"/>
        <v>1203.6572127633872</v>
      </c>
      <c r="AE63">
        <f>'IDT-1'!C63</f>
        <v>0</v>
      </c>
      <c r="AF63" s="26"/>
      <c r="AG63">
        <f t="shared" si="2"/>
        <v>1203.6572127633872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7.1901379512767836</v>
      </c>
      <c r="F64">
        <f>GT_Spot!Q64</f>
        <v>0</v>
      </c>
      <c r="G64">
        <f>PPCL_NG!Q64</f>
        <v>19.28</v>
      </c>
      <c r="H64">
        <f>PPCL_Spot!Q64</f>
        <v>5.62</v>
      </c>
      <c r="I64">
        <f>Bawana_NG!Q64</f>
        <v>41.2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618.24102265889246</v>
      </c>
      <c r="P64" s="77">
        <v>34.19279467059016</v>
      </c>
      <c r="Q64" s="77">
        <v>10.96</v>
      </c>
      <c r="R64" s="80">
        <v>26.3</v>
      </c>
      <c r="S64" s="80">
        <v>0</v>
      </c>
      <c r="T64" s="78">
        <f>SUMPRODUCT(LTA!F64:AJ64,LTA!F$101:AJ$101,LTA!F$104:AJ$104)</f>
        <v>129.22</v>
      </c>
      <c r="U64" s="78">
        <f>SUMPRODUCT(LTA!F64:AJ64,LTA!F$102:AJ$102,LTA!F$104:AJ$104)</f>
        <v>73.03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223.95</v>
      </c>
      <c r="AB64" s="117">
        <f>-STOA!O64</f>
        <v>0</v>
      </c>
      <c r="AC64">
        <f t="shared" si="0"/>
        <v>10.464818806470683</v>
      </c>
      <c r="AD64">
        <f t="shared" si="1"/>
        <v>1178.7191364742887</v>
      </c>
      <c r="AE64">
        <f>'IDT-1'!C64</f>
        <v>0</v>
      </c>
      <c r="AF64" s="26"/>
      <c r="AG64">
        <f t="shared" si="2"/>
        <v>1178.7191364742887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7.1901379512767836</v>
      </c>
      <c r="F65">
        <f>GT_Spot!Q65</f>
        <v>0</v>
      </c>
      <c r="G65">
        <f>PPCL_NG!Q65</f>
        <v>19.28</v>
      </c>
      <c r="H65">
        <f>PPCL_Spot!Q65</f>
        <v>5.62</v>
      </c>
      <c r="I65">
        <f>Bawana_NG!Q65</f>
        <v>41.2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617.38387579481741</v>
      </c>
      <c r="P65" s="77">
        <v>34.19279467059016</v>
      </c>
      <c r="Q65" s="77">
        <v>10.96</v>
      </c>
      <c r="R65" s="80">
        <v>26.3</v>
      </c>
      <c r="S65" s="80">
        <v>0</v>
      </c>
      <c r="T65" s="78">
        <f>SUMPRODUCT(LTA!F65:AJ65,LTA!F$101:AJ$101,LTA!F$104:AJ$104)</f>
        <v>126.23</v>
      </c>
      <c r="U65" s="78">
        <f>SUMPRODUCT(LTA!F65:AJ65,LTA!F$102:AJ$102,LTA!F$104:AJ$104)</f>
        <v>73.819999999999993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222.5</v>
      </c>
      <c r="AB65" s="117">
        <f>-STOA!O65</f>
        <v>0</v>
      </c>
      <c r="AC65">
        <f t="shared" si="0"/>
        <v>10.782787914066825</v>
      </c>
      <c r="AD65">
        <f t="shared" si="1"/>
        <v>1214.5340205026178</v>
      </c>
      <c r="AE65">
        <f>'IDT-1'!C65</f>
        <v>0</v>
      </c>
      <c r="AF65" s="26"/>
      <c r="AG65">
        <f t="shared" si="2"/>
        <v>1214.5340205026178</v>
      </c>
      <c r="AI65" s="75">
        <f>PXIL!I65</f>
        <v>0</v>
      </c>
      <c r="AJ65" s="75">
        <f>PXIL!O65</f>
        <v>0</v>
      </c>
      <c r="AK65" s="75">
        <f>RTM_IEX!I65</f>
        <v>40.64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7.1901379512767836</v>
      </c>
      <c r="F66">
        <f>GT_Spot!Q66</f>
        <v>0</v>
      </c>
      <c r="G66">
        <f>PPCL_NG!Q66</f>
        <v>19.28</v>
      </c>
      <c r="H66">
        <f>PPCL_Spot!Q66</f>
        <v>5.62</v>
      </c>
      <c r="I66">
        <f>Bawana_NG!Q66</f>
        <v>41.2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617.3839955126216</v>
      </c>
      <c r="P66" s="77">
        <v>34.19279467059016</v>
      </c>
      <c r="Q66" s="77">
        <v>10.96</v>
      </c>
      <c r="R66" s="80">
        <v>26.3</v>
      </c>
      <c r="S66" s="80">
        <v>0</v>
      </c>
      <c r="T66" s="78">
        <f>SUMPRODUCT(LTA!F66:AJ66,LTA!F$101:AJ$101,LTA!F$104:AJ$104)</f>
        <v>123.69</v>
      </c>
      <c r="U66" s="78">
        <f>SUMPRODUCT(LTA!F66:AJ66,LTA!F$102:AJ$102,LTA!F$104:AJ$104)</f>
        <v>74.180000000000007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221.05</v>
      </c>
      <c r="AB66" s="117">
        <f>-STOA!O66</f>
        <v>0</v>
      </c>
      <c r="AC66">
        <f t="shared" si="0"/>
        <v>10.3932129675835</v>
      </c>
      <c r="AD66">
        <f t="shared" si="1"/>
        <v>1170.6537151669052</v>
      </c>
      <c r="AE66">
        <f>'IDT-1'!C66</f>
        <v>0</v>
      </c>
      <c r="AF66" s="26"/>
      <c r="AG66">
        <f t="shared" si="2"/>
        <v>1170.6537151669052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19.28</v>
      </c>
      <c r="H67">
        <f>PPCL_Spot!Q67</f>
        <v>5.62</v>
      </c>
      <c r="I67">
        <f>Bawana_NG!Q67</f>
        <v>41.2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616.75820902481735</v>
      </c>
      <c r="P67" s="77">
        <v>34.19279467059016</v>
      </c>
      <c r="Q67" s="77">
        <v>10.96</v>
      </c>
      <c r="R67" s="80">
        <v>26.3</v>
      </c>
      <c r="S67" s="80">
        <v>0</v>
      </c>
      <c r="T67" s="78">
        <f>SUMPRODUCT(LTA!F67:AJ67,LTA!F$101:AJ$101,LTA!F$104:AJ$104)</f>
        <v>115.74</v>
      </c>
      <c r="U67" s="78">
        <f>SUMPRODUCT(LTA!F67:AJ67,LTA!F$102:AJ$102,LTA!F$104:AJ$104)</f>
        <v>74.28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217.7</v>
      </c>
      <c r="AB67" s="117">
        <f>-STOA!O67</f>
        <v>0</v>
      </c>
      <c r="AC67">
        <f t="shared" si="0"/>
        <v>11.0947645821416</v>
      </c>
      <c r="AD67">
        <f t="shared" si="1"/>
        <v>1249.6739379339494</v>
      </c>
      <c r="AE67">
        <f>'IDT-1'!C67</f>
        <v>-45</v>
      </c>
      <c r="AF67" s="26"/>
      <c r="AG67">
        <f t="shared" si="2"/>
        <v>1204.6739379339494</v>
      </c>
      <c r="AI67" s="75">
        <f>PXIL!I67</f>
        <v>0</v>
      </c>
      <c r="AJ67" s="75">
        <f>PXIL!O67</f>
        <v>0</v>
      </c>
      <c r="AK67" s="75">
        <f>RTM_IEX!I67</f>
        <v>91.91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6.8276988206833984</v>
      </c>
      <c r="F68">
        <f>GT_Spot!Q68</f>
        <v>0</v>
      </c>
      <c r="G68">
        <f>PPCL_NG!Q68</f>
        <v>19.28</v>
      </c>
      <c r="H68">
        <f>PPCL_Spot!Q68</f>
        <v>5.62</v>
      </c>
      <c r="I68">
        <f>Bawana_NG!Q68</f>
        <v>41.2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616.75832874262153</v>
      </c>
      <c r="P68" s="77">
        <v>34.19279467059016</v>
      </c>
      <c r="Q68" s="77">
        <v>10.96</v>
      </c>
      <c r="R68" s="80">
        <v>26.3</v>
      </c>
      <c r="S68" s="80">
        <v>0</v>
      </c>
      <c r="T68" s="78">
        <f>SUMPRODUCT(LTA!F68:AJ68,LTA!F$101:AJ$101,LTA!F$104:AJ$104)</f>
        <v>118.55000000000001</v>
      </c>
      <c r="U68" s="78">
        <f>SUMPRODUCT(LTA!F68:AJ68,LTA!F$102:AJ$102,LTA!F$104:AJ$104)</f>
        <v>74.45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215.34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10.972533635658277</v>
      </c>
      <c r="AD68">
        <f t="shared" ref="AD68:AD98" si="4">SUM(B68:AB68,AI68:AR68)-AC68</f>
        <v>1235.9062885982369</v>
      </c>
      <c r="AE68">
        <f>'IDT-1'!C68</f>
        <v>-30.481999999999999</v>
      </c>
      <c r="AF68" s="26"/>
      <c r="AG68">
        <f t="shared" ref="AG68:AG98" si="5">SUM(AD68:AF68)</f>
        <v>1205.4242885982369</v>
      </c>
      <c r="AI68" s="75">
        <f>PXIL!I68</f>
        <v>0</v>
      </c>
      <c r="AJ68" s="75">
        <f>PXIL!O68</f>
        <v>0</v>
      </c>
      <c r="AK68" s="75">
        <f>RTM_IEX!I68</f>
        <v>77.400000000000006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19.28</v>
      </c>
      <c r="H69">
        <f>PPCL_Spot!Q69</f>
        <v>5.62</v>
      </c>
      <c r="I69">
        <f>Bawana_NG!Q69</f>
        <v>41.2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650.61162817224738</v>
      </c>
      <c r="P69" s="77">
        <v>34.19279467059016</v>
      </c>
      <c r="Q69" s="77">
        <v>10.921538678314782</v>
      </c>
      <c r="R69" s="80">
        <v>26.3</v>
      </c>
      <c r="S69" s="80">
        <v>0</v>
      </c>
      <c r="T69" s="78">
        <f>SUMPRODUCT(LTA!F69:AJ69,LTA!F$101:AJ$101,LTA!F$104:AJ$104)</f>
        <v>103.60999999999999</v>
      </c>
      <c r="U69" s="78">
        <f>SUMPRODUCT(LTA!F69:AJ69,LTA!F$102:AJ$102,LTA!F$104:AJ$104)</f>
        <v>74.400000000000006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212.9</v>
      </c>
      <c r="AB69" s="117">
        <f>-STOA!O69</f>
        <v>0</v>
      </c>
      <c r="AC69">
        <f t="shared" si="3"/>
        <v>10.946440211008154</v>
      </c>
      <c r="AD69">
        <f t="shared" si="4"/>
        <v>1232.9672201308274</v>
      </c>
      <c r="AE69">
        <f>'IDT-1'!C69</f>
        <v>-50</v>
      </c>
      <c r="AF69" s="26"/>
      <c r="AG69">
        <f t="shared" si="5"/>
        <v>1182.9672201308274</v>
      </c>
      <c r="AI69" s="75">
        <f>PXIL!I69</f>
        <v>0</v>
      </c>
      <c r="AJ69" s="75">
        <f>PXIL!O69</f>
        <v>0</v>
      </c>
      <c r="AK69" s="75">
        <f>RTM_IEX!I69</f>
        <v>58.05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19.28</v>
      </c>
      <c r="H70">
        <f>PPCL_Spot!Q70</f>
        <v>5.62</v>
      </c>
      <c r="I70">
        <f>Bawana_NG!Q70</f>
        <v>41.2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650.61029189210683</v>
      </c>
      <c r="P70" s="77">
        <v>34.19279467059016</v>
      </c>
      <c r="Q70" s="77">
        <v>10.921538678314782</v>
      </c>
      <c r="R70" s="80">
        <v>26.3</v>
      </c>
      <c r="S70" s="80">
        <v>0</v>
      </c>
      <c r="T70" s="78">
        <f>SUMPRODUCT(LTA!F70:AJ70,LTA!F$101:AJ$101,LTA!F$104:AJ$104)</f>
        <v>92.820000000000007</v>
      </c>
      <c r="U70" s="78">
        <f>SUMPRODUCT(LTA!F70:AJ70,LTA!F$102:AJ$102,LTA!F$104:AJ$104)</f>
        <v>74.180000000000007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210.43</v>
      </c>
      <c r="AB70" s="117">
        <f>-STOA!O70</f>
        <v>0</v>
      </c>
      <c r="AC70">
        <f t="shared" si="3"/>
        <v>10.316964451742919</v>
      </c>
      <c r="AD70">
        <f t="shared" si="4"/>
        <v>1162.0653596099523</v>
      </c>
      <c r="AE70">
        <f>'IDT-1'!C70</f>
        <v>0</v>
      </c>
      <c r="AF70" s="26"/>
      <c r="AG70">
        <f t="shared" si="5"/>
        <v>1162.0653596099523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7.1901379512767836</v>
      </c>
      <c r="F71">
        <f>GT_Spot!Q71</f>
        <v>0</v>
      </c>
      <c r="G71">
        <f>PPCL_NG!Q71</f>
        <v>19.28</v>
      </c>
      <c r="H71">
        <f>PPCL_Spot!Q71</f>
        <v>5.62</v>
      </c>
      <c r="I71">
        <f>Bawana_NG!Q71</f>
        <v>41.2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645.59619734459409</v>
      </c>
      <c r="P71" s="77">
        <v>34.19279467059016</v>
      </c>
      <c r="Q71" s="77">
        <v>10.921538678314782</v>
      </c>
      <c r="R71" s="80">
        <v>26.3</v>
      </c>
      <c r="S71" s="80">
        <v>0</v>
      </c>
      <c r="T71" s="78">
        <f>SUMPRODUCT(LTA!F71:AJ71,LTA!F$101:AJ$101,LTA!F$104:AJ$104)</f>
        <v>85.19</v>
      </c>
      <c r="U71" s="78">
        <f>SUMPRODUCT(LTA!F71:AJ71,LTA!F$102:AJ$102,LTA!F$104:AJ$104)</f>
        <v>103.54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207.97</v>
      </c>
      <c r="AB71" s="117">
        <f>-STOA!O71</f>
        <v>0</v>
      </c>
      <c r="AC71">
        <f t="shared" si="3"/>
        <v>10.743573884074028</v>
      </c>
      <c r="AD71">
        <f t="shared" si="4"/>
        <v>1210.1170947607015</v>
      </c>
      <c r="AE71">
        <f>'IDT-1'!C71</f>
        <v>0</v>
      </c>
      <c r="AF71" s="26"/>
      <c r="AG71">
        <f t="shared" si="5"/>
        <v>1210.1170947607015</v>
      </c>
      <c r="AI71" s="75">
        <f>PXIL!I71</f>
        <v>0</v>
      </c>
      <c r="AJ71" s="75">
        <f>PXIL!O71</f>
        <v>0</v>
      </c>
      <c r="AK71" s="75">
        <f>RTM_IEX!I71</f>
        <v>33.86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17.627365356622999</v>
      </c>
      <c r="F72">
        <f>GT_Spot!Q72</f>
        <v>0</v>
      </c>
      <c r="G72">
        <f>PPCL_NG!Q72</f>
        <v>19.28</v>
      </c>
      <c r="H72">
        <f>PPCL_Spot!Q72</f>
        <v>17.014682911590128</v>
      </c>
      <c r="I72">
        <f>Bawana_NG!Q72</f>
        <v>41.2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645.64641134620149</v>
      </c>
      <c r="P72" s="77">
        <v>34.19279467059016</v>
      </c>
      <c r="Q72" s="77">
        <v>10.921538678314782</v>
      </c>
      <c r="R72" s="80">
        <v>23.29</v>
      </c>
      <c r="S72" s="80">
        <v>0</v>
      </c>
      <c r="T72" s="78">
        <f>SUMPRODUCT(LTA!F72:AJ72,LTA!F$101:AJ$101,LTA!F$104:AJ$104)</f>
        <v>77.930000000000007</v>
      </c>
      <c r="U72" s="78">
        <f>SUMPRODUCT(LTA!F72:AJ72,LTA!F$102:AJ$102,LTA!F$104:AJ$104)</f>
        <v>108.37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205.41</v>
      </c>
      <c r="AB72" s="117">
        <f>-STOA!O72</f>
        <v>0</v>
      </c>
      <c r="AC72">
        <f t="shared" si="3"/>
        <v>10.652952578077212</v>
      </c>
      <c r="AD72">
        <f t="shared" si="4"/>
        <v>1199.9098403852422</v>
      </c>
      <c r="AE72">
        <f>'IDT-1'!C72</f>
        <v>0</v>
      </c>
      <c r="AF72" s="26"/>
      <c r="AG72">
        <f t="shared" si="5"/>
        <v>1199.9098403852422</v>
      </c>
      <c r="AI72" s="75">
        <f>PXIL!I72</f>
        <v>0</v>
      </c>
      <c r="AJ72" s="75">
        <f>PXIL!O72</f>
        <v>0</v>
      </c>
      <c r="AK72" s="75">
        <f>RTM_IEX!I72</f>
        <v>9.68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11.509671746776084</v>
      </c>
      <c r="F73">
        <f>GT_Spot!Q73</f>
        <v>0</v>
      </c>
      <c r="G73">
        <f>PPCL_NG!Q73</f>
        <v>19.28</v>
      </c>
      <c r="H73">
        <f>PPCL_Spot!Q73</f>
        <v>10.056857232114963</v>
      </c>
      <c r="I73">
        <f>Bawana_NG!Q73</f>
        <v>49.350000000000009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703.74118817397903</v>
      </c>
      <c r="P73" s="77">
        <v>34.19279467059016</v>
      </c>
      <c r="Q73" s="77">
        <v>10.921538678314782</v>
      </c>
      <c r="R73" s="80">
        <v>14.81</v>
      </c>
      <c r="S73" s="80">
        <v>0</v>
      </c>
      <c r="T73" s="78">
        <f>SUMPRODUCT(LTA!F73:AJ73,LTA!F$101:AJ$101,LTA!F$104:AJ$104)</f>
        <v>61.77</v>
      </c>
      <c r="U73" s="78">
        <f>SUMPRODUCT(LTA!F73:AJ73,LTA!F$102:AJ$102,LTA!F$104:AJ$104)</f>
        <v>108.23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202.81</v>
      </c>
      <c r="AB73" s="117">
        <f>-STOA!O73</f>
        <v>0</v>
      </c>
      <c r="AC73">
        <f t="shared" si="3"/>
        <v>11.22045804441562</v>
      </c>
      <c r="AD73">
        <f t="shared" si="4"/>
        <v>1263.8315924573594</v>
      </c>
      <c r="AE73">
        <f>'IDT-1'!C73</f>
        <v>0</v>
      </c>
      <c r="AF73" s="26"/>
      <c r="AG73">
        <f t="shared" si="5"/>
        <v>1263.8315924573594</v>
      </c>
      <c r="AI73" s="75">
        <f>PXIL!I73</f>
        <v>0</v>
      </c>
      <c r="AJ73" s="75">
        <f>PXIL!O73</f>
        <v>0</v>
      </c>
      <c r="AK73" s="75">
        <f>RTM_IEX!I73</f>
        <v>48.38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11.509671746776084</v>
      </c>
      <c r="F74">
        <f>GT_Spot!Q74</f>
        <v>0</v>
      </c>
      <c r="G74">
        <f>PPCL_NG!Q74</f>
        <v>19.28</v>
      </c>
      <c r="H74">
        <f>PPCL_Spot!Q74</f>
        <v>10.666666666666664</v>
      </c>
      <c r="I74">
        <f>Bawana_NG!Q74</f>
        <v>49.350000000000009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703.74118817397903</v>
      </c>
      <c r="P74" s="77">
        <v>34.19279467059016</v>
      </c>
      <c r="Q74" s="77">
        <v>19.93</v>
      </c>
      <c r="R74" s="80">
        <v>8.7773017824216346</v>
      </c>
      <c r="S74" s="80">
        <v>0</v>
      </c>
      <c r="T74" s="78">
        <f>SUMPRODUCT(LTA!F74:AJ74,LTA!F$101:AJ$101,LTA!F$104:AJ$104)</f>
        <v>52.919999999999995</v>
      </c>
      <c r="U74" s="78">
        <f>SUMPRODUCT(LTA!F74:AJ74,LTA!F$102:AJ$102,LTA!F$104:AJ$104)</f>
        <v>107.82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200.28</v>
      </c>
      <c r="AB74" s="117">
        <f>-STOA!O74</f>
        <v>0</v>
      </c>
      <c r="AC74">
        <f t="shared" si="3"/>
        <v>10.977891082755814</v>
      </c>
      <c r="AD74">
        <f t="shared" si="4"/>
        <v>1236.5097319576776</v>
      </c>
      <c r="AE74">
        <f>'IDT-1'!C74</f>
        <v>0</v>
      </c>
      <c r="AF74" s="26"/>
      <c r="AG74">
        <f t="shared" si="5"/>
        <v>1236.5097319576776</v>
      </c>
      <c r="AI74" s="75">
        <f>PXIL!I74</f>
        <v>0</v>
      </c>
      <c r="AJ74" s="75">
        <f>PXIL!O74</f>
        <v>0</v>
      </c>
      <c r="AK74" s="75">
        <f>RTM_IEX!I74</f>
        <v>29.02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11.509671746776084</v>
      </c>
      <c r="F75">
        <f>GT_Spot!Q75</f>
        <v>0</v>
      </c>
      <c r="G75">
        <f>PPCL_NG!Q75</f>
        <v>19.28</v>
      </c>
      <c r="H75">
        <f>PPCL_Spot!Q75</f>
        <v>10.666666666666664</v>
      </c>
      <c r="I75">
        <f>Bawana_NG!Q75</f>
        <v>49.350000000000009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707.71623341894929</v>
      </c>
      <c r="P75" s="77">
        <v>34.19279467059016</v>
      </c>
      <c r="Q75" s="77">
        <v>19.93</v>
      </c>
      <c r="R75" s="80">
        <v>0</v>
      </c>
      <c r="S75" s="80">
        <v>0</v>
      </c>
      <c r="T75" s="78">
        <f>SUMPRODUCT(LTA!F75:AJ75,LTA!F$101:AJ$101,LTA!F$104:AJ$104)</f>
        <v>45</v>
      </c>
      <c r="U75" s="78">
        <f>SUMPRODUCT(LTA!F75:AJ75,LTA!F$102:AJ$102,LTA!F$104:AJ$104)</f>
        <v>106.56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197.84</v>
      </c>
      <c r="AB75" s="117">
        <f>-STOA!O75</f>
        <v>0</v>
      </c>
      <c r="AC75">
        <f t="shared" si="3"/>
        <v>10.765263225226244</v>
      </c>
      <c r="AD75">
        <f t="shared" si="4"/>
        <v>1212.5601032777558</v>
      </c>
      <c r="AE75">
        <f>'IDT-1'!C75</f>
        <v>0</v>
      </c>
      <c r="AF75" s="26"/>
      <c r="AG75">
        <f t="shared" si="5"/>
        <v>1212.5601032777558</v>
      </c>
      <c r="AI75" s="75">
        <f>PXIL!I75</f>
        <v>0</v>
      </c>
      <c r="AJ75" s="75">
        <f>PXIL!O75</f>
        <v>0</v>
      </c>
      <c r="AK75" s="75">
        <f>RTM_IEX!I75</f>
        <v>21.28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11.509671746776084</v>
      </c>
      <c r="F76">
        <f>GT_Spot!Q76</f>
        <v>0</v>
      </c>
      <c r="G76">
        <f>PPCL_NG!Q76</f>
        <v>19.28</v>
      </c>
      <c r="H76">
        <f>PPCL_Spot!Q76</f>
        <v>10.666666666666664</v>
      </c>
      <c r="I76">
        <f>Bawana_NG!Q76</f>
        <v>46.309999999999995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707.70330947368575</v>
      </c>
      <c r="P76" s="77">
        <v>34.19279467059016</v>
      </c>
      <c r="Q76" s="77">
        <v>20.37</v>
      </c>
      <c r="R76" s="80">
        <v>0</v>
      </c>
      <c r="S76" s="80">
        <v>0</v>
      </c>
      <c r="T76" s="78">
        <f>SUMPRODUCT(LTA!F76:AJ76,LTA!F$101:AJ$101,LTA!F$104:AJ$104)</f>
        <v>36.28</v>
      </c>
      <c r="U76" s="78">
        <f>SUMPRODUCT(LTA!F76:AJ76,LTA!F$102:AJ$102,LTA!F$104:AJ$104)</f>
        <v>105.57000000000001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195.52</v>
      </c>
      <c r="AB76" s="117">
        <f>-STOA!O76</f>
        <v>0</v>
      </c>
      <c r="AC76">
        <f t="shared" si="3"/>
        <v>10.653477494507927</v>
      </c>
      <c r="AD76">
        <f t="shared" si="4"/>
        <v>1199.9689650632108</v>
      </c>
      <c r="AE76">
        <f>'IDT-1'!C76</f>
        <v>0</v>
      </c>
      <c r="AF76" s="26"/>
      <c r="AG76">
        <f t="shared" si="5"/>
        <v>1199.9689650632108</v>
      </c>
      <c r="AI76" s="75">
        <f>PXIL!I76</f>
        <v>0</v>
      </c>
      <c r="AJ76" s="75">
        <f>PXIL!O76</f>
        <v>0</v>
      </c>
      <c r="AK76" s="75">
        <f>RTM_IEX!I76</f>
        <v>23.22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11.509671746776084</v>
      </c>
      <c r="F77">
        <f>GT_Spot!Q77</f>
        <v>0</v>
      </c>
      <c r="G77">
        <f>PPCL_NG!Q77</f>
        <v>19.28</v>
      </c>
      <c r="H77">
        <f>PPCL_Spot!Q77</f>
        <v>10.666666666666664</v>
      </c>
      <c r="I77">
        <f>Bawana_NG!Q77</f>
        <v>46.309999999999995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721.51424224313746</v>
      </c>
      <c r="P77" s="77">
        <v>34.19279467059016</v>
      </c>
      <c r="Q77" s="77">
        <v>20.37</v>
      </c>
      <c r="R77" s="80">
        <v>0</v>
      </c>
      <c r="S77" s="80">
        <v>0</v>
      </c>
      <c r="T77" s="78">
        <f>SUMPRODUCT(LTA!F77:AJ77,LTA!F$101:AJ$101,LTA!F$104:AJ$104)</f>
        <v>25.93</v>
      </c>
      <c r="U77" s="78">
        <f>SUMPRODUCT(LTA!F77:AJ77,LTA!F$102:AJ$102,LTA!F$104:AJ$104)</f>
        <v>104.10000000000001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193.3</v>
      </c>
      <c r="AB77" s="117">
        <f>-STOA!O77</f>
        <v>0</v>
      </c>
      <c r="AC77">
        <f t="shared" si="3"/>
        <v>11.057714803766912</v>
      </c>
      <c r="AD77">
        <f t="shared" si="4"/>
        <v>1165.1456605234034</v>
      </c>
      <c r="AE77">
        <f>'IDT-1'!C77</f>
        <v>0</v>
      </c>
      <c r="AF77" s="26"/>
      <c r="AG77">
        <f t="shared" si="5"/>
        <v>1165.1456605234034</v>
      </c>
      <c r="AI77" s="75">
        <f>PXIL!I77</f>
        <v>0</v>
      </c>
      <c r="AJ77" s="75">
        <f>PXIL!O77</f>
        <v>0</v>
      </c>
      <c r="AK77" s="75">
        <f>RTM_IEX!I77</f>
        <v>29.03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11.509671746776084</v>
      </c>
      <c r="F78">
        <f>GT_Spot!Q78</f>
        <v>0</v>
      </c>
      <c r="G78">
        <f>PPCL_NG!Q78</f>
        <v>19.28</v>
      </c>
      <c r="H78">
        <f>PPCL_Spot!Q78</f>
        <v>10.666666666666664</v>
      </c>
      <c r="I78">
        <f>Bawana_NG!Q78</f>
        <v>46.309999999999995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723.01667000372458</v>
      </c>
      <c r="P78" s="77">
        <v>34.19279467059016</v>
      </c>
      <c r="Q78" s="77">
        <v>20.37</v>
      </c>
      <c r="R78" s="80">
        <v>0</v>
      </c>
      <c r="S78" s="80">
        <v>0</v>
      </c>
      <c r="T78" s="78">
        <f>SUMPRODUCT(LTA!F78:AJ78,LTA!F$101:AJ$101,LTA!F$104:AJ$104)</f>
        <v>21.17</v>
      </c>
      <c r="U78" s="78">
        <f>SUMPRODUCT(LTA!F78:AJ78,LTA!F$102:AJ$102,LTA!F$104:AJ$104)</f>
        <v>102.44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-40</v>
      </c>
      <c r="AA78" s="117">
        <f>STOA!I78</f>
        <v>191.34</v>
      </c>
      <c r="AB78" s="117">
        <f>-STOA!O78</f>
        <v>0</v>
      </c>
      <c r="AC78">
        <f t="shared" si="3"/>
        <v>10.869416168060077</v>
      </c>
      <c r="AD78">
        <f t="shared" si="4"/>
        <v>1143.9363869196973</v>
      </c>
      <c r="AE78">
        <f>'IDT-1'!C78</f>
        <v>0</v>
      </c>
      <c r="AF78" s="26"/>
      <c r="AG78">
        <f t="shared" si="5"/>
        <v>1143.9363869196973</v>
      </c>
      <c r="AI78" s="75">
        <f>PXIL!I78</f>
        <v>0</v>
      </c>
      <c r="AJ78" s="75">
        <f>PXIL!O78</f>
        <v>0</v>
      </c>
      <c r="AK78" s="75">
        <f>RTM_IEX!I78</f>
        <v>14.51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11.509671746776084</v>
      </c>
      <c r="F79">
        <f>GT_Spot!Q79</f>
        <v>0</v>
      </c>
      <c r="G79">
        <f>PPCL_NG!Q79</f>
        <v>19.28</v>
      </c>
      <c r="H79">
        <f>PPCL_Spot!Q79</f>
        <v>10.056857232114963</v>
      </c>
      <c r="I79">
        <f>Bawana_NG!Q79</f>
        <v>46.309999999999995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729.08273003645388</v>
      </c>
      <c r="P79" s="77">
        <v>34.19279467059016</v>
      </c>
      <c r="Q79" s="77">
        <v>20.37</v>
      </c>
      <c r="R79" s="80">
        <v>0</v>
      </c>
      <c r="S79" s="80">
        <v>0</v>
      </c>
      <c r="T79" s="78">
        <f>SUMPRODUCT(LTA!F79:AJ79,LTA!F$101:AJ$101,LTA!F$104:AJ$104)</f>
        <v>17.27</v>
      </c>
      <c r="U79" s="78">
        <f>SUMPRODUCT(LTA!F79:AJ79,LTA!F$102:AJ$102,LTA!F$104:AJ$104)</f>
        <v>102.28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189.92000000000002</v>
      </c>
      <c r="AB79" s="117">
        <f>-STOA!O79</f>
        <v>0</v>
      </c>
      <c r="AC79">
        <f t="shared" si="3"/>
        <v>11.017652448545997</v>
      </c>
      <c r="AD79">
        <f t="shared" si="4"/>
        <v>1140.5444012373891</v>
      </c>
      <c r="AE79">
        <f>'IDT-1'!C79</f>
        <v>0</v>
      </c>
      <c r="AF79" s="26"/>
      <c r="AG79">
        <f t="shared" si="5"/>
        <v>1140.5444012373891</v>
      </c>
      <c r="AI79" s="75">
        <f>PXIL!I79</f>
        <v>0</v>
      </c>
      <c r="AJ79" s="75">
        <f>PXIL!O79</f>
        <v>0</v>
      </c>
      <c r="AK79" s="75">
        <f>RTM_IEX!I79</f>
        <v>21.29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11.509671746776084</v>
      </c>
      <c r="F80">
        <f>GT_Spot!Q80</f>
        <v>0</v>
      </c>
      <c r="G80">
        <f>PPCL_NG!Q80</f>
        <v>19.28</v>
      </c>
      <c r="H80">
        <f>PPCL_Spot!Q80</f>
        <v>10.666666666666664</v>
      </c>
      <c r="I80">
        <f>Bawana_NG!Q80</f>
        <v>46.309999999999995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731.58539711645381</v>
      </c>
      <c r="P80" s="77">
        <v>34.19279467059016</v>
      </c>
      <c r="Q80" s="77">
        <v>20.37</v>
      </c>
      <c r="R80" s="80">
        <v>0</v>
      </c>
      <c r="S80" s="80">
        <v>0</v>
      </c>
      <c r="T80" s="78">
        <f>SUMPRODUCT(LTA!F80:AJ80,LTA!F$101:AJ$101,LTA!F$104:AJ$104)</f>
        <v>22.82</v>
      </c>
      <c r="U80" s="78">
        <f>SUMPRODUCT(LTA!F80:AJ80,LTA!F$102:AJ$102,LTA!F$104:AJ$104)</f>
        <v>102.29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-20</v>
      </c>
      <c r="AA80" s="117">
        <f>STOA!I80</f>
        <v>189.25</v>
      </c>
      <c r="AB80" s="117">
        <f>-STOA!O80</f>
        <v>0</v>
      </c>
      <c r="AC80">
        <f t="shared" si="3"/>
        <v>11.017530416208192</v>
      </c>
      <c r="AD80">
        <f t="shared" si="4"/>
        <v>1200.7969997842786</v>
      </c>
      <c r="AE80">
        <f>'IDT-1'!C80</f>
        <v>0</v>
      </c>
      <c r="AF80" s="26"/>
      <c r="AG80">
        <f t="shared" si="5"/>
        <v>1200.7969997842786</v>
      </c>
      <c r="AI80" s="75">
        <f>PXIL!I80</f>
        <v>0</v>
      </c>
      <c r="AJ80" s="75">
        <f>PXIL!O80</f>
        <v>0</v>
      </c>
      <c r="AK80" s="75">
        <f>RTM_IEX!I80</f>
        <v>43.54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19.101599999999998</v>
      </c>
      <c r="F81">
        <f>GT_Spot!Q81</f>
        <v>0</v>
      </c>
      <c r="G81">
        <f>PPCL_NG!Q81</f>
        <v>19.28</v>
      </c>
      <c r="H81">
        <f>PPCL_Spot!Q81</f>
        <v>17.309999999999999</v>
      </c>
      <c r="I81">
        <f>Bawana_NG!Q81</f>
        <v>46.309999999999995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730.94150612375745</v>
      </c>
      <c r="P81" s="77">
        <v>34.19279467059016</v>
      </c>
      <c r="Q81" s="77">
        <v>20.37</v>
      </c>
      <c r="R81" s="80">
        <v>0</v>
      </c>
      <c r="S81" s="80">
        <v>0</v>
      </c>
      <c r="T81" s="78">
        <f>SUMPRODUCT(LTA!F81:AJ81,LTA!F$101:AJ$101,LTA!F$104:AJ$104)</f>
        <v>22.93</v>
      </c>
      <c r="U81" s="78">
        <f>SUMPRODUCT(LTA!F81:AJ81,LTA!F$102:AJ$102,LTA!F$104:AJ$104)</f>
        <v>103.42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-25</v>
      </c>
      <c r="AA81" s="117">
        <f>STOA!I81</f>
        <v>189.12</v>
      </c>
      <c r="AB81" s="117">
        <f>-STOA!O81</f>
        <v>0</v>
      </c>
      <c r="AC81">
        <f t="shared" si="3"/>
        <v>11.318981115045142</v>
      </c>
      <c r="AD81">
        <f t="shared" si="4"/>
        <v>1224.7069196793025</v>
      </c>
      <c r="AE81">
        <f>'IDT-1'!C81</f>
        <v>0</v>
      </c>
      <c r="AF81" s="26"/>
      <c r="AG81">
        <f t="shared" si="5"/>
        <v>1224.7069196793025</v>
      </c>
      <c r="AI81" s="75">
        <f>PXIL!I81</f>
        <v>0</v>
      </c>
      <c r="AJ81" s="75">
        <f>PXIL!O81</f>
        <v>0</v>
      </c>
      <c r="AK81" s="75">
        <f>RTM_IEX!I81</f>
        <v>58.05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13.815726395790705</v>
      </c>
      <c r="F82">
        <f>GT_Spot!Q82</f>
        <v>0</v>
      </c>
      <c r="G82">
        <f>PPCL_NG!Q82</f>
        <v>19.28</v>
      </c>
      <c r="H82">
        <f>PPCL_Spot!Q82</f>
        <v>12.63</v>
      </c>
      <c r="I82">
        <f>Bawana_NG!Q82</f>
        <v>46.309999999999995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730.94150612375745</v>
      </c>
      <c r="P82" s="77">
        <v>34.19279467059016</v>
      </c>
      <c r="Q82" s="77">
        <v>20.37</v>
      </c>
      <c r="R82" s="80">
        <v>0</v>
      </c>
      <c r="S82" s="80">
        <v>0</v>
      </c>
      <c r="T82" s="78">
        <f>SUMPRODUCT(LTA!F82:AJ82,LTA!F$101:AJ$101,LTA!F$104:AJ$104)</f>
        <v>23.27</v>
      </c>
      <c r="U82" s="78">
        <f>SUMPRODUCT(LTA!F82:AJ82,LTA!F$102:AJ$102,LTA!F$104:AJ$104)</f>
        <v>104.23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-30</v>
      </c>
      <c r="AA82" s="117">
        <f>STOA!I82</f>
        <v>189.12</v>
      </c>
      <c r="AB82" s="117">
        <f>-STOA!O82</f>
        <v>0</v>
      </c>
      <c r="AC82">
        <f t="shared" si="3"/>
        <v>11.24320006493908</v>
      </c>
      <c r="AD82">
        <f t="shared" si="4"/>
        <v>1206.1268271251993</v>
      </c>
      <c r="AE82">
        <f>'IDT-1'!C82</f>
        <v>0</v>
      </c>
      <c r="AF82" s="26"/>
      <c r="AG82">
        <f t="shared" si="5"/>
        <v>1206.1268271251993</v>
      </c>
      <c r="AI82" s="75">
        <f>PXIL!I82</f>
        <v>0</v>
      </c>
      <c r="AJ82" s="75">
        <f>PXIL!O82</f>
        <v>0</v>
      </c>
      <c r="AK82" s="75">
        <f>RTM_IEX!I82</f>
        <v>53.21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14.735568181818181</v>
      </c>
      <c r="F83">
        <f>GT_Spot!Q83</f>
        <v>0</v>
      </c>
      <c r="G83">
        <f>PPCL_NG!Q83</f>
        <v>19.28</v>
      </c>
      <c r="H83">
        <f>PPCL_Spot!Q83</f>
        <v>12.63</v>
      </c>
      <c r="I83">
        <f>Bawana_NG!Q83</f>
        <v>46.309999999999995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732.08105674364936</v>
      </c>
      <c r="P83" s="77">
        <v>34.19279467059016</v>
      </c>
      <c r="Q83" s="77">
        <v>20.37</v>
      </c>
      <c r="R83" s="80">
        <v>0</v>
      </c>
      <c r="S83" s="80">
        <v>0</v>
      </c>
      <c r="T83" s="78">
        <f>SUMPRODUCT(LTA!F83:AJ83,LTA!F$101:AJ$101,LTA!F$104:AJ$104)</f>
        <v>23.14</v>
      </c>
      <c r="U83" s="78">
        <f>SUMPRODUCT(LTA!F83:AJ83,LTA!F$102:AJ$102,LTA!F$104:AJ$104)</f>
        <v>104.55000000000001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-25</v>
      </c>
      <c r="AA83" s="117">
        <f>STOA!I83</f>
        <v>189.12</v>
      </c>
      <c r="AB83" s="117">
        <f>-STOA!O83</f>
        <v>0</v>
      </c>
      <c r="AC83">
        <f t="shared" si="3"/>
        <v>11.261196080500193</v>
      </c>
      <c r="AD83">
        <f t="shared" si="4"/>
        <v>1218.1982235155576</v>
      </c>
      <c r="AE83">
        <f>'IDT-1'!C83</f>
        <v>0</v>
      </c>
      <c r="AF83" s="26"/>
      <c r="AG83">
        <f t="shared" si="5"/>
        <v>1218.1982235155576</v>
      </c>
      <c r="AI83" s="75">
        <f>PXIL!I83</f>
        <v>0</v>
      </c>
      <c r="AJ83" s="75">
        <f>PXIL!O83</f>
        <v>0</v>
      </c>
      <c r="AK83" s="75">
        <f>RTM_IEX!I83</f>
        <v>58.05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14.735568181818181</v>
      </c>
      <c r="F84">
        <f>GT_Spot!Q84</f>
        <v>0</v>
      </c>
      <c r="G84">
        <f>PPCL_NG!Q84</f>
        <v>19.28</v>
      </c>
      <c r="H84">
        <f>PPCL_Spot!Q84</f>
        <v>12.63</v>
      </c>
      <c r="I84">
        <f>Bawana_NG!Q84</f>
        <v>46.309999999999995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732.08105674364936</v>
      </c>
      <c r="P84" s="77">
        <v>34.19279467059016</v>
      </c>
      <c r="Q84" s="77">
        <v>20.37</v>
      </c>
      <c r="R84" s="80">
        <v>0</v>
      </c>
      <c r="S84" s="80">
        <v>0</v>
      </c>
      <c r="T84" s="78">
        <f>SUMPRODUCT(LTA!F84:AJ84,LTA!F$101:AJ$101,LTA!F$104:AJ$104)</f>
        <v>23.25</v>
      </c>
      <c r="U84" s="78">
        <f>SUMPRODUCT(LTA!F84:AJ84,LTA!F$102:AJ$102,LTA!F$104:AJ$104)</f>
        <v>104.68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-25</v>
      </c>
      <c r="AA84" s="117">
        <f>STOA!I84</f>
        <v>189.12</v>
      </c>
      <c r="AB84" s="117">
        <f>-STOA!O84</f>
        <v>0</v>
      </c>
      <c r="AC84">
        <f t="shared" si="3"/>
        <v>11.263308080500192</v>
      </c>
      <c r="AD84">
        <f t="shared" si="4"/>
        <v>1218.4361115155575</v>
      </c>
      <c r="AE84">
        <f>'IDT-1'!C84</f>
        <v>0</v>
      </c>
      <c r="AF84" s="26"/>
      <c r="AG84">
        <f t="shared" si="5"/>
        <v>1218.4361115155575</v>
      </c>
      <c r="AI84" s="75">
        <f>PXIL!I84</f>
        <v>0</v>
      </c>
      <c r="AJ84" s="75">
        <f>PXIL!O84</f>
        <v>0</v>
      </c>
      <c r="AK84" s="75">
        <f>RTM_IEX!I84</f>
        <v>58.05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14.735568181818181</v>
      </c>
      <c r="F85">
        <f>GT_Spot!Q85</f>
        <v>0</v>
      </c>
      <c r="G85">
        <f>PPCL_NG!Q85</f>
        <v>19.28</v>
      </c>
      <c r="H85">
        <f>PPCL_Spot!Q85</f>
        <v>11.536154615128289</v>
      </c>
      <c r="I85">
        <f>Bawana_NG!Q85</f>
        <v>46.309999999999995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728.79416783567024</v>
      </c>
      <c r="P85" s="77">
        <v>34.19279467059016</v>
      </c>
      <c r="Q85" s="77">
        <v>20.37</v>
      </c>
      <c r="R85" s="80">
        <v>0</v>
      </c>
      <c r="S85" s="80">
        <v>0</v>
      </c>
      <c r="T85" s="78">
        <f>SUMPRODUCT(LTA!F85:AJ85,LTA!F$101:AJ$101,LTA!F$104:AJ$104)</f>
        <v>23.34</v>
      </c>
      <c r="U85" s="78">
        <f>SUMPRODUCT(LTA!F85:AJ85,LTA!F$102:AJ$102,LTA!F$104:AJ$104)</f>
        <v>105.06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189.12</v>
      </c>
      <c r="AB85" s="117">
        <f>-STOA!O85</f>
        <v>0</v>
      </c>
      <c r="AC85">
        <f t="shared" si="3"/>
        <v>11.143797618723102</v>
      </c>
      <c r="AD85">
        <f t="shared" si="4"/>
        <v>1204.9748876844837</v>
      </c>
      <c r="AE85">
        <f>'IDT-1'!C85</f>
        <v>0</v>
      </c>
      <c r="AF85" s="26"/>
      <c r="AG85">
        <f t="shared" si="5"/>
        <v>1204.9748876844837</v>
      </c>
      <c r="AI85" s="75">
        <f>PXIL!I85</f>
        <v>0</v>
      </c>
      <c r="AJ85" s="75">
        <f>PXIL!O85</f>
        <v>0</v>
      </c>
      <c r="AK85" s="75">
        <f>RTM_IEX!I85</f>
        <v>48.38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14.735568181818181</v>
      </c>
      <c r="F86">
        <f>GT_Spot!Q86</f>
        <v>0</v>
      </c>
      <c r="G86">
        <f>PPCL_NG!Q86</f>
        <v>19.28</v>
      </c>
      <c r="H86">
        <f>PPCL_Spot!Q86</f>
        <v>12.63</v>
      </c>
      <c r="I86">
        <f>Bawana_NG!Q86</f>
        <v>46.309999999999995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727.85566780767022</v>
      </c>
      <c r="P86" s="77">
        <v>34.19279467059016</v>
      </c>
      <c r="Q86" s="77">
        <v>20.37</v>
      </c>
      <c r="R86" s="80">
        <v>0</v>
      </c>
      <c r="S86" s="80">
        <v>0</v>
      </c>
      <c r="T86" s="78">
        <f>SUMPRODUCT(LTA!F86:AJ86,LTA!F$101:AJ$101,LTA!F$104:AJ$104)</f>
        <v>14.68</v>
      </c>
      <c r="U86" s="78">
        <f>SUMPRODUCT(LTA!F86:AJ86,LTA!F$102:AJ$102,LTA!F$104:AJ$104)</f>
        <v>99.44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-15</v>
      </c>
      <c r="AA86" s="117">
        <f>STOA!I86</f>
        <v>189.12</v>
      </c>
      <c r="AB86" s="117">
        <f>-STOA!O86</f>
        <v>0</v>
      </c>
      <c r="AC86">
        <f t="shared" si="3"/>
        <v>10.717847382641624</v>
      </c>
      <c r="AD86">
        <f t="shared" si="4"/>
        <v>1177.0861832774372</v>
      </c>
      <c r="AE86">
        <f>'IDT-1'!C86</f>
        <v>0</v>
      </c>
      <c r="AF86" s="26"/>
      <c r="AG86">
        <f t="shared" si="5"/>
        <v>1177.0861832774372</v>
      </c>
      <c r="AI86" s="75">
        <f>PXIL!I86</f>
        <v>0</v>
      </c>
      <c r="AJ86" s="75">
        <f>PXIL!O86</f>
        <v>0</v>
      </c>
      <c r="AK86" s="75">
        <f>RTM_IEX!I86</f>
        <v>24.19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14.735568181818181</v>
      </c>
      <c r="F87">
        <f>GT_Spot!Q87</f>
        <v>0</v>
      </c>
      <c r="G87">
        <f>PPCL_NG!Q87</f>
        <v>19.28</v>
      </c>
      <c r="H87">
        <f>PPCL_Spot!Q87</f>
        <v>13.47421069084089</v>
      </c>
      <c r="I87">
        <f>Bawana_NG!Q87</f>
        <v>46.309999999999995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725.27702519094032</v>
      </c>
      <c r="P87" s="77">
        <v>34.19279467059016</v>
      </c>
      <c r="Q87" s="77">
        <v>20.37</v>
      </c>
      <c r="R87" s="80">
        <v>0</v>
      </c>
      <c r="S87" s="80">
        <v>0</v>
      </c>
      <c r="T87" s="78">
        <f>SUMPRODUCT(LTA!F87:AJ87,LTA!F$101:AJ$101,LTA!F$104:AJ$104)</f>
        <v>14.6</v>
      </c>
      <c r="U87" s="78">
        <f>SUMPRODUCT(LTA!F87:AJ87,LTA!F$102:AJ$102,LTA!F$104:AJ$104)</f>
        <v>99.570000000000007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-35</v>
      </c>
      <c r="AA87" s="117">
        <f>STOA!I87</f>
        <v>220.95</v>
      </c>
      <c r="AB87" s="117">
        <f>-STOA!O87</f>
        <v>0</v>
      </c>
      <c r="AC87">
        <f t="shared" si="3"/>
        <v>11.160690932137706</v>
      </c>
      <c r="AD87">
        <f t="shared" si="4"/>
        <v>1186.7889078020521</v>
      </c>
      <c r="AE87">
        <f>'IDT-1'!C87</f>
        <v>0</v>
      </c>
      <c r="AF87" s="26"/>
      <c r="AG87">
        <f t="shared" si="5"/>
        <v>1186.7889078020521</v>
      </c>
      <c r="AI87" s="75">
        <f>PXIL!I87</f>
        <v>0</v>
      </c>
      <c r="AJ87" s="75">
        <f>PXIL!O87</f>
        <v>0</v>
      </c>
      <c r="AK87" s="75">
        <f>RTM_IEX!I87</f>
        <v>24.19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14.735568181818181</v>
      </c>
      <c r="F88">
        <f>GT_Spot!Q88</f>
        <v>0</v>
      </c>
      <c r="G88">
        <f>PPCL_NG!Q88</f>
        <v>19.28</v>
      </c>
      <c r="H88">
        <f>PPCL_Spot!Q88</f>
        <v>13.47421069084089</v>
      </c>
      <c r="I88">
        <f>Bawana_NG!Q88</f>
        <v>46.309999999999995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726.5150163637901</v>
      </c>
      <c r="P88" s="77">
        <v>34.19279467059016</v>
      </c>
      <c r="Q88" s="77">
        <v>20.37</v>
      </c>
      <c r="R88" s="80">
        <v>0</v>
      </c>
      <c r="S88" s="80">
        <v>0</v>
      </c>
      <c r="T88" s="78">
        <f>SUMPRODUCT(LTA!F88:AJ88,LTA!F$101:AJ$101,LTA!F$104:AJ$104)</f>
        <v>14.51</v>
      </c>
      <c r="U88" s="78">
        <f>SUMPRODUCT(LTA!F88:AJ88,LTA!F$102:AJ$102,LTA!F$104:AJ$104)</f>
        <v>100.01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-30</v>
      </c>
      <c r="AA88" s="117">
        <f>STOA!I88</f>
        <v>220.95</v>
      </c>
      <c r="AB88" s="117">
        <f>-STOA!O88</f>
        <v>0</v>
      </c>
      <c r="AC88">
        <f t="shared" si="3"/>
        <v>11.257962616847806</v>
      </c>
      <c r="AD88">
        <f t="shared" si="4"/>
        <v>1207.7896272901914</v>
      </c>
      <c r="AE88">
        <f>'IDT-1'!C88</f>
        <v>0</v>
      </c>
      <c r="AF88" s="26"/>
      <c r="AG88">
        <f t="shared" si="5"/>
        <v>1207.7896272901914</v>
      </c>
      <c r="AI88" s="75">
        <f>PXIL!I88</f>
        <v>0</v>
      </c>
      <c r="AJ88" s="75">
        <f>PXIL!O88</f>
        <v>0</v>
      </c>
      <c r="AK88" s="75">
        <f>RTM_IEX!I88</f>
        <v>38.700000000000003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14.735568181818181</v>
      </c>
      <c r="F89">
        <f>GT_Spot!Q89</f>
        <v>0</v>
      </c>
      <c r="G89">
        <f>PPCL_NG!Q89</f>
        <v>19.28</v>
      </c>
      <c r="H89">
        <f>PPCL_Spot!Q89</f>
        <v>13.47421069084089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726.86520881130139</v>
      </c>
      <c r="P89" s="77">
        <v>34.19279467059016</v>
      </c>
      <c r="Q89" s="77">
        <v>20.37</v>
      </c>
      <c r="R89" s="80">
        <v>0</v>
      </c>
      <c r="S89" s="80">
        <v>0</v>
      </c>
      <c r="T89" s="78">
        <f>SUMPRODUCT(LTA!F89:AJ89,LTA!F$101:AJ$101,LTA!F$104:AJ$104)</f>
        <v>14.57</v>
      </c>
      <c r="U89" s="78">
        <f>SUMPRODUCT(LTA!F89:AJ89,LTA!F$102:AJ$102,LTA!F$104:AJ$104)</f>
        <v>100.30000000000001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</v>
      </c>
      <c r="AA89" s="117">
        <f>STOA!I89</f>
        <v>220.95</v>
      </c>
      <c r="AB89" s="117">
        <f>-STOA!O89</f>
        <v>0</v>
      </c>
      <c r="AC89">
        <f t="shared" si="3"/>
        <v>10.919967035163952</v>
      </c>
      <c r="AD89">
        <f t="shared" si="4"/>
        <v>1189.8078153193867</v>
      </c>
      <c r="AE89">
        <f>'IDT-1'!C89</f>
        <v>0</v>
      </c>
      <c r="AF89" s="26"/>
      <c r="AG89">
        <f t="shared" si="5"/>
        <v>1189.8078153193867</v>
      </c>
      <c r="AI89" s="75">
        <f>PXIL!I89</f>
        <v>0</v>
      </c>
      <c r="AJ89" s="75">
        <f>PXIL!O89</f>
        <v>0</v>
      </c>
      <c r="AK89" s="75">
        <f>RTM_IEX!I89</f>
        <v>9.68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14.735568181818181</v>
      </c>
      <c r="F90">
        <f>GT_Spot!Q90</f>
        <v>0</v>
      </c>
      <c r="G90">
        <f>PPCL_NG!Q90</f>
        <v>19.28</v>
      </c>
      <c r="H90">
        <f>PPCL_Spot!Q90</f>
        <v>13.47421069084089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726.86520881130139</v>
      </c>
      <c r="P90" s="77">
        <v>34.19279467059016</v>
      </c>
      <c r="Q90" s="77">
        <v>20.37</v>
      </c>
      <c r="R90" s="80">
        <v>0</v>
      </c>
      <c r="S90" s="80">
        <v>0</v>
      </c>
      <c r="T90" s="78">
        <f>SUMPRODUCT(LTA!F90:AJ90,LTA!F$101:AJ$101,LTA!F$104:AJ$104)</f>
        <v>14.47</v>
      </c>
      <c r="U90" s="78">
        <f>SUMPRODUCT(LTA!F90:AJ90,LTA!F$102:AJ$102,LTA!F$104:AJ$104)</f>
        <v>100.68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-5</v>
      </c>
      <c r="AA90" s="117">
        <f>STOA!I90</f>
        <v>220.95</v>
      </c>
      <c r="AB90" s="117">
        <f>-STOA!O90</f>
        <v>0</v>
      </c>
      <c r="AC90">
        <f t="shared" si="3"/>
        <v>10.959539122331023</v>
      </c>
      <c r="AD90">
        <f t="shared" si="4"/>
        <v>1224.3982432322196</v>
      </c>
      <c r="AE90">
        <f>'IDT-1'!C90</f>
        <v>0</v>
      </c>
      <c r="AF90" s="26"/>
      <c r="AG90">
        <f t="shared" si="5"/>
        <v>1224.3982432322196</v>
      </c>
      <c r="AI90" s="75">
        <f>PXIL!I90</f>
        <v>0</v>
      </c>
      <c r="AJ90" s="75">
        <f>PXIL!O90</f>
        <v>0</v>
      </c>
      <c r="AK90" s="75">
        <f>RTM_IEX!I90</f>
        <v>29.03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14.735568181818181</v>
      </c>
      <c r="F91">
        <f>GT_Spot!Q91</f>
        <v>0</v>
      </c>
      <c r="G91">
        <f>PPCL_NG!Q91</f>
        <v>19.28</v>
      </c>
      <c r="H91">
        <f>PPCL_Spot!Q91</f>
        <v>12.31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729.18031878276793</v>
      </c>
      <c r="P91" s="77">
        <v>34.19279467059016</v>
      </c>
      <c r="Q91" s="77">
        <v>20.37</v>
      </c>
      <c r="R91" s="80">
        <v>0</v>
      </c>
      <c r="S91" s="80">
        <v>0</v>
      </c>
      <c r="T91" s="78">
        <f>SUMPRODUCT(LTA!F91:AJ91,LTA!F$101:AJ$101,LTA!F$104:AJ$104)</f>
        <v>20.72</v>
      </c>
      <c r="U91" s="78">
        <f>SUMPRODUCT(LTA!F91:AJ91,LTA!F$102:AJ$102,LTA!F$104:AJ$104)</f>
        <v>100.78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-50</v>
      </c>
      <c r="AA91" s="117">
        <f>STOA!I91</f>
        <v>275.6099999999999</v>
      </c>
      <c r="AB91" s="117">
        <f>-STOA!O91</f>
        <v>0</v>
      </c>
      <c r="AC91">
        <f t="shared" si="3"/>
        <v>12.083214774499316</v>
      </c>
      <c r="AD91">
        <f t="shared" si="4"/>
        <v>1260.5654668606769</v>
      </c>
      <c r="AE91">
        <f>'IDT-1'!C91</f>
        <v>0</v>
      </c>
      <c r="AF91" s="26"/>
      <c r="AG91">
        <f t="shared" si="5"/>
        <v>1260.5654668606769</v>
      </c>
      <c r="AI91" s="75">
        <f>PXIL!I91</f>
        <v>0</v>
      </c>
      <c r="AJ91" s="75">
        <f>PXIL!O91</f>
        <v>0</v>
      </c>
      <c r="AK91" s="75">
        <f>RTM_IEX!I91</f>
        <v>48.38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14.735568181818181</v>
      </c>
      <c r="F92">
        <f>GT_Spot!Q92</f>
        <v>0</v>
      </c>
      <c r="G92">
        <f>PPCL_NG!Q92</f>
        <v>19.28</v>
      </c>
      <c r="H92">
        <f>PPCL_Spot!Q92</f>
        <v>13.47421069084089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729.18031878276793</v>
      </c>
      <c r="P92" s="77">
        <v>34.19279467059016</v>
      </c>
      <c r="Q92" s="77">
        <v>20.37</v>
      </c>
      <c r="R92" s="80">
        <v>0</v>
      </c>
      <c r="S92" s="80">
        <v>0</v>
      </c>
      <c r="T92" s="78">
        <f>SUMPRODUCT(LTA!F92:AJ92,LTA!F$101:AJ$101,LTA!F$104:AJ$104)</f>
        <v>20.72</v>
      </c>
      <c r="U92" s="78">
        <f>SUMPRODUCT(LTA!F92:AJ92,LTA!F$102:AJ$102,LTA!F$104:AJ$104)</f>
        <v>100.89000000000001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-30</v>
      </c>
      <c r="AA92" s="117">
        <f>STOA!I92</f>
        <v>275.6099999999999</v>
      </c>
      <c r="AB92" s="117">
        <f>-STOA!O92</f>
        <v>0</v>
      </c>
      <c r="AC92">
        <f t="shared" si="3"/>
        <v>11.916865278134811</v>
      </c>
      <c r="AD92">
        <f t="shared" si="4"/>
        <v>1282.0060270478823</v>
      </c>
      <c r="AE92">
        <f>'IDT-1'!C92</f>
        <v>0</v>
      </c>
      <c r="AF92" s="26"/>
      <c r="AG92">
        <f t="shared" si="5"/>
        <v>1282.0060270478823</v>
      </c>
      <c r="AI92" s="75">
        <f>PXIL!I92</f>
        <v>0</v>
      </c>
      <c r="AJ92" s="75">
        <f>PXIL!O92</f>
        <v>0</v>
      </c>
      <c r="AK92" s="75">
        <f>RTM_IEX!I92</f>
        <v>48.38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14.735568181818181</v>
      </c>
      <c r="F93">
        <f>GT_Spot!Q93</f>
        <v>0</v>
      </c>
      <c r="G93">
        <f>PPCL_NG!Q93</f>
        <v>19.28</v>
      </c>
      <c r="H93">
        <f>PPCL_Spot!Q93</f>
        <v>13.47421069084089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729.18031878276793</v>
      </c>
      <c r="P93" s="77">
        <v>34.19279467059016</v>
      </c>
      <c r="Q93" s="77">
        <v>20.37</v>
      </c>
      <c r="R93" s="80">
        <v>0</v>
      </c>
      <c r="S93" s="80">
        <v>0</v>
      </c>
      <c r="T93" s="78">
        <f>SUMPRODUCT(LTA!F93:AJ93,LTA!F$101:AJ$101,LTA!F$104:AJ$104)</f>
        <v>20.62</v>
      </c>
      <c r="U93" s="78">
        <f>SUMPRODUCT(LTA!F93:AJ93,LTA!F$102:AJ$102,LTA!F$104:AJ$104)</f>
        <v>101.4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-20</v>
      </c>
      <c r="AA93" s="117">
        <f>STOA!I93</f>
        <v>275.6099999999999</v>
      </c>
      <c r="AB93" s="117">
        <f>-STOA!O93</f>
        <v>0</v>
      </c>
      <c r="AC93">
        <f t="shared" si="3"/>
        <v>11.720988002912856</v>
      </c>
      <c r="AD93">
        <f t="shared" si="4"/>
        <v>1280.0319043231041</v>
      </c>
      <c r="AE93">
        <f>'IDT-1'!C93</f>
        <v>0</v>
      </c>
      <c r="AF93" s="26"/>
      <c r="AG93">
        <f t="shared" si="5"/>
        <v>1280.0319043231041</v>
      </c>
      <c r="AI93" s="75">
        <f>PXIL!I93</f>
        <v>0</v>
      </c>
      <c r="AJ93" s="75">
        <f>PXIL!O93</f>
        <v>0</v>
      </c>
      <c r="AK93" s="75">
        <f>RTM_IEX!I93</f>
        <v>35.799999999999997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14.735568181818181</v>
      </c>
      <c r="F94">
        <f>GT_Spot!Q94</f>
        <v>0</v>
      </c>
      <c r="G94">
        <f>PPCL_NG!Q94</f>
        <v>19.28</v>
      </c>
      <c r="H94">
        <f>PPCL_Spot!Q94</f>
        <v>13.47421069084089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729.18031878276793</v>
      </c>
      <c r="P94" s="77">
        <v>34.19279467059016</v>
      </c>
      <c r="Q94" s="77">
        <v>20.37</v>
      </c>
      <c r="R94" s="80">
        <v>0</v>
      </c>
      <c r="S94" s="80">
        <v>0</v>
      </c>
      <c r="T94" s="78">
        <f>SUMPRODUCT(LTA!F94:AJ94,LTA!F$101:AJ$101,LTA!F$104:AJ$104)</f>
        <v>20.58</v>
      </c>
      <c r="U94" s="78">
        <f>SUMPRODUCT(LTA!F94:AJ94,LTA!F$102:AJ$102,LTA!F$104:AJ$104)</f>
        <v>101.7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</v>
      </c>
      <c r="AB94" s="117">
        <f>-STOA!O94</f>
        <v>0</v>
      </c>
      <c r="AC94">
        <f t="shared" si="3"/>
        <v>11.784105452468951</v>
      </c>
      <c r="AD94">
        <f t="shared" si="4"/>
        <v>1327.3187868735481</v>
      </c>
      <c r="AE94">
        <f>'IDT-1'!C94</f>
        <v>0</v>
      </c>
      <c r="AF94" s="26"/>
      <c r="AG94">
        <f t="shared" si="5"/>
        <v>1327.3187868735481</v>
      </c>
      <c r="AI94" s="75">
        <f>PXIL!I94</f>
        <v>0</v>
      </c>
      <c r="AJ94" s="75">
        <f>PXIL!O94</f>
        <v>0</v>
      </c>
      <c r="AK94" s="75">
        <f>RTM_IEX!I94</f>
        <v>62.89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14.327352425482175</v>
      </c>
      <c r="F95">
        <f>GT_Spot!Q95</f>
        <v>0</v>
      </c>
      <c r="G95">
        <f>PPCL_NG!Q95</f>
        <v>19.28</v>
      </c>
      <c r="H95">
        <f>PPCL_Spot!Q95</f>
        <v>13.47421069084089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726.60167616603803</v>
      </c>
      <c r="P95" s="77">
        <v>34.19279467059016</v>
      </c>
      <c r="Q95" s="77">
        <v>20.37</v>
      </c>
      <c r="R95" s="80">
        <v>0</v>
      </c>
      <c r="S95" s="80">
        <v>0</v>
      </c>
      <c r="T95" s="78">
        <f>SUMPRODUCT(LTA!F95:AJ95,LTA!F$101:AJ$101,LTA!F$104:AJ$104)</f>
        <v>20.58</v>
      </c>
      <c r="U95" s="78">
        <f>SUMPRODUCT(LTA!F95:AJ95,LTA!F$102:AJ$102,LTA!F$104:AJ$104)</f>
        <v>102.07000000000001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275.57999999999993</v>
      </c>
      <c r="AB95" s="117">
        <f>-STOA!O95</f>
        <v>0</v>
      </c>
      <c r="AC95">
        <f t="shared" si="3"/>
        <v>11.803317098785973</v>
      </c>
      <c r="AD95">
        <f t="shared" si="4"/>
        <v>1329.4827168541653</v>
      </c>
      <c r="AE95">
        <f>'IDT-1'!C95</f>
        <v>0</v>
      </c>
      <c r="AF95" s="26"/>
      <c r="AG95">
        <f t="shared" si="5"/>
        <v>1329.4827168541653</v>
      </c>
      <c r="AI95" s="75">
        <f>PXIL!I95</f>
        <v>0</v>
      </c>
      <c r="AJ95" s="75">
        <f>PXIL!O95</f>
        <v>0</v>
      </c>
      <c r="AK95" s="75">
        <f>RTM_IEX!I95</f>
        <v>67.72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14.327352425482175</v>
      </c>
      <c r="F96">
        <f>GT_Spot!Q96</f>
        <v>0</v>
      </c>
      <c r="G96">
        <f>PPCL_NG!Q96</f>
        <v>19.28</v>
      </c>
      <c r="H96">
        <f>PPCL_Spot!Q96</f>
        <v>13.47421069084089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726.60167616603803</v>
      </c>
      <c r="P96" s="77">
        <v>34.19279467059016</v>
      </c>
      <c r="Q96" s="77">
        <v>20.37</v>
      </c>
      <c r="R96" s="80">
        <v>0</v>
      </c>
      <c r="S96" s="80">
        <v>0</v>
      </c>
      <c r="T96" s="78">
        <f>SUMPRODUCT(LTA!F96:AJ96,LTA!F$101:AJ$101,LTA!F$104:AJ$104)</f>
        <v>20.56</v>
      </c>
      <c r="U96" s="78">
        <f>SUMPRODUCT(LTA!F96:AJ96,LTA!F$102:AJ$102,LTA!F$104:AJ$104)</f>
        <v>102.29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275.57999999999993</v>
      </c>
      <c r="AB96" s="117">
        <f>-STOA!O96</f>
        <v>0</v>
      </c>
      <c r="AC96">
        <f t="shared" si="3"/>
        <v>11.822149098785971</v>
      </c>
      <c r="AD96">
        <f t="shared" si="4"/>
        <v>1331.6038848541652</v>
      </c>
      <c r="AE96">
        <f>'IDT-1'!C96</f>
        <v>0</v>
      </c>
      <c r="AF96" s="26"/>
      <c r="AG96">
        <f t="shared" si="5"/>
        <v>1331.6038848541652</v>
      </c>
      <c r="AI96" s="75">
        <f>PXIL!I96</f>
        <v>0</v>
      </c>
      <c r="AJ96" s="75">
        <f>PXIL!O96</f>
        <v>0</v>
      </c>
      <c r="AK96" s="75">
        <f>RTM_IEX!I96</f>
        <v>69.66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14.327352425482175</v>
      </c>
      <c r="F97">
        <f>GT_Spot!Q97</f>
        <v>0</v>
      </c>
      <c r="G97">
        <f>PPCL_NG!Q97</f>
        <v>19.28</v>
      </c>
      <c r="H97">
        <f>PPCL_Spot!Q97</f>
        <v>12.31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726.16818198603801</v>
      </c>
      <c r="P97" s="77">
        <v>34.19279467059016</v>
      </c>
      <c r="Q97" s="77">
        <v>20.37</v>
      </c>
      <c r="R97" s="80">
        <v>0</v>
      </c>
      <c r="S97" s="80">
        <v>0</v>
      </c>
      <c r="T97" s="78">
        <f>SUMPRODUCT(LTA!F97:AJ97,LTA!F$101:AJ$101,LTA!F$104:AJ$104)</f>
        <v>20.27</v>
      </c>
      <c r="U97" s="78">
        <f>SUMPRODUCT(LTA!F97:AJ97,LTA!F$102:AJ$102,LTA!F$104:AJ$104)</f>
        <v>99.850000000000009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275.57999999999993</v>
      </c>
      <c r="AB97" s="117">
        <f>-STOA!O97</f>
        <v>0</v>
      </c>
      <c r="AC97">
        <f t="shared" si="3"/>
        <v>11.630857295922569</v>
      </c>
      <c r="AD97">
        <f t="shared" si="4"/>
        <v>1310.0574717861875</v>
      </c>
      <c r="AE97">
        <f>'IDT-1'!C97</f>
        <v>0</v>
      </c>
      <c r="AF97" s="26"/>
      <c r="AG97">
        <f t="shared" si="5"/>
        <v>1310.0574717861875</v>
      </c>
      <c r="AI97" s="75">
        <f>PXIL!I97</f>
        <v>0</v>
      </c>
      <c r="AJ97" s="75">
        <f>PXIL!O97</f>
        <v>0</v>
      </c>
      <c r="AK97" s="75">
        <f>RTM_IEX!I97</f>
        <v>52.25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14.327352425482175</v>
      </c>
      <c r="F98">
        <f>GT_Spot!Q98</f>
        <v>0</v>
      </c>
      <c r="G98">
        <f>PPCL_NG!Q98</f>
        <v>19.28</v>
      </c>
      <c r="H98">
        <f>PPCL_Spot!Q98</f>
        <v>13.47421069084089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726.16818198603801</v>
      </c>
      <c r="P98" s="77">
        <v>34.19279467059016</v>
      </c>
      <c r="Q98" s="77">
        <v>20.37</v>
      </c>
      <c r="R98" s="80">
        <v>0</v>
      </c>
      <c r="S98" s="80">
        <v>0</v>
      </c>
      <c r="T98" s="78">
        <f>SUMPRODUCT(LTA!F98:AJ98,LTA!F$101:AJ$101,LTA!F$104:AJ$104)</f>
        <v>20.27</v>
      </c>
      <c r="U98" s="78">
        <f>SUMPRODUCT(LTA!F98:AJ98,LTA!F$102:AJ$102,LTA!F$104:AJ$104)</f>
        <v>99.850000000000009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275.57999999999993</v>
      </c>
      <c r="AB98" s="117">
        <f>-STOA!O98</f>
        <v>0</v>
      </c>
      <c r="AC98">
        <f t="shared" si="3"/>
        <v>11.530398350001972</v>
      </c>
      <c r="AD98">
        <f t="shared" si="4"/>
        <v>1298.7421414229495</v>
      </c>
      <c r="AE98">
        <f>'IDT-1'!C98</f>
        <v>0</v>
      </c>
      <c r="AF98" s="26"/>
      <c r="AG98">
        <f t="shared" si="5"/>
        <v>1298.7421414229495</v>
      </c>
      <c r="AI98" s="75">
        <f>PXIL!I98</f>
        <v>0</v>
      </c>
      <c r="AJ98" s="75">
        <f>PXIL!O98</f>
        <v>0</v>
      </c>
      <c r="AK98" s="75">
        <f>RTM_IEX!I98</f>
        <v>39.67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0.22417268748773558</v>
      </c>
      <c r="F99">
        <f t="shared" si="6"/>
        <v>0</v>
      </c>
      <c r="G99">
        <f t="shared" si="6"/>
        <v>0.46271999999999947</v>
      </c>
      <c r="H99">
        <f t="shared" si="6"/>
        <v>0.18833470532501587</v>
      </c>
      <c r="I99">
        <f t="shared" si="6"/>
        <v>1.0946070822587566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15.891328142729293</v>
      </c>
      <c r="P99" s="77">
        <f t="shared" si="6"/>
        <v>0.75861719524368765</v>
      </c>
      <c r="Q99" s="77">
        <f t="shared" si="6"/>
        <v>0.43882474260215343</v>
      </c>
      <c r="R99" s="80">
        <f t="shared" si="6"/>
        <v>0.29707361151525691</v>
      </c>
      <c r="S99" s="80">
        <f t="shared" si="6"/>
        <v>0</v>
      </c>
      <c r="T99" s="78">
        <f t="shared" si="6"/>
        <v>1.6391500000000006</v>
      </c>
      <c r="U99" s="78">
        <f t="shared" si="6"/>
        <v>2.2345249999999997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-1.5089999999999999</v>
      </c>
      <c r="AA99" s="117">
        <f t="shared" si="6"/>
        <v>5.5279050000000005</v>
      </c>
      <c r="AB99" s="117">
        <f t="shared" si="6"/>
        <v>0</v>
      </c>
      <c r="AC99">
        <f t="shared" si="6"/>
        <v>0.27429184721404332</v>
      </c>
      <c r="AD99">
        <f t="shared" si="6"/>
        <v>27.510778819947863</v>
      </c>
      <c r="AE99">
        <f t="shared" si="6"/>
        <v>-3.2570750000000002E-2</v>
      </c>
      <c r="AG99">
        <f t="shared" si="6"/>
        <v>27.478208069947865</v>
      </c>
      <c r="AI99">
        <f t="shared" si="6"/>
        <v>0</v>
      </c>
      <c r="AJ99">
        <f t="shared" si="6"/>
        <v>0</v>
      </c>
      <c r="AK99">
        <f t="shared" si="6"/>
        <v>0.68475000000000008</v>
      </c>
      <c r="AL99">
        <f t="shared" si="6"/>
        <v>-0.17574999999999999</v>
      </c>
      <c r="AM99">
        <f t="shared" si="6"/>
        <v>0</v>
      </c>
      <c r="AN99">
        <f t="shared" si="6"/>
        <v>0</v>
      </c>
      <c r="AO99">
        <f t="shared" si="6"/>
        <v>2.7812500000000004E-2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6.09</v>
      </c>
      <c r="I3">
        <f>Bawana_NG!T3</f>
        <v>65.384338702946337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884.05730152437764</v>
      </c>
      <c r="P3" s="77">
        <v>30.002871362940276</v>
      </c>
      <c r="Q3" s="77">
        <v>24.703068704186851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440.40999999999997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304.69</v>
      </c>
      <c r="AB3" s="117">
        <f>-STOA!P3</f>
        <v>0</v>
      </c>
      <c r="AC3">
        <f>SUMIF(B3:AB3,"&gt;0")*$AC$2-SUMIF(B3:AB3,"&lt;0")*($AC$2/(1-$AC$2))+SUMIF(AI3:AR3,"&gt;0")*$AC$2-SUMIF(AI3:AR3,"&lt;0")*($AC$2/(1-$AC$2))</f>
        <v>17.444689671352748</v>
      </c>
      <c r="AD3">
        <f>SUM(B3:AB3,AI3:AR3)-AC3</f>
        <v>1583.2195651167879</v>
      </c>
      <c r="AE3">
        <f>'IDT-1'!F3</f>
        <v>-33.436999999999998</v>
      </c>
      <c r="AF3" s="26"/>
      <c r="AG3">
        <f>SUM(AD3:AF3)</f>
        <v>1549.782565116788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-190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6.09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884.05730152437764</v>
      </c>
      <c r="P4" s="77">
        <v>30.002871362940276</v>
      </c>
      <c r="Q4" s="77">
        <v>24.703068704186851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440.71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304.69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17.005849114657053</v>
      </c>
      <c r="AD4">
        <f t="shared" ref="AD4:AD67" si="1">SUM(B4:AB4,AI4:AR4)-AC4</f>
        <v>1634.2340669705372</v>
      </c>
      <c r="AE4">
        <f>'IDT-1'!F4</f>
        <v>-48.335999999999999</v>
      </c>
      <c r="AF4" s="26"/>
      <c r="AG4">
        <f t="shared" ref="AG4:AG67" si="2">SUM(AD4:AF4)</f>
        <v>1585.8980669705372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6.09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883.07420387637774</v>
      </c>
      <c r="P5" s="77">
        <v>30.002871362940276</v>
      </c>
      <c r="Q5" s="77">
        <v>24.703068704186851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441.02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304.69</v>
      </c>
      <c r="AB5" s="117">
        <f>-STOA!P5</f>
        <v>0</v>
      </c>
      <c r="AC5">
        <f t="shared" si="0"/>
        <v>16.733582029688797</v>
      </c>
      <c r="AD5">
        <f t="shared" si="1"/>
        <v>1663.8332364075056</v>
      </c>
      <c r="AE5">
        <f>'IDT-1'!F5</f>
        <v>-57.212000000000003</v>
      </c>
      <c r="AF5" s="26"/>
      <c r="AG5">
        <f t="shared" si="2"/>
        <v>1606.6212364075056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6.09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883.07420387637774</v>
      </c>
      <c r="P6" s="77">
        <v>30.002871362940276</v>
      </c>
      <c r="Q6" s="77">
        <v>24.703068704186851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441.28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304.69</v>
      </c>
      <c r="AB6" s="117">
        <f>-STOA!P6</f>
        <v>0</v>
      </c>
      <c r="AC6">
        <f t="shared" si="0"/>
        <v>16.735870029688797</v>
      </c>
      <c r="AD6">
        <f t="shared" si="1"/>
        <v>1664.0909484075055</v>
      </c>
      <c r="AE6">
        <f>'IDT-1'!F6</f>
        <v>-67.391999999999996</v>
      </c>
      <c r="AF6" s="26"/>
      <c r="AG6">
        <f t="shared" si="2"/>
        <v>1596.6989484075054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-110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10.629022820362788</v>
      </c>
      <c r="F7">
        <f>GT_Spot!T7</f>
        <v>0</v>
      </c>
      <c r="G7">
        <f>PPCL_NG!T7</f>
        <v>23.14</v>
      </c>
      <c r="H7">
        <f>PPCL_Spot!T7</f>
        <v>5.23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885.20353639077769</v>
      </c>
      <c r="P7" s="77">
        <v>30.002871362940276</v>
      </c>
      <c r="Q7" s="77">
        <v>24.703068704186851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441.4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-87</v>
      </c>
      <c r="AA7" s="117">
        <f>STOA!J7</f>
        <v>304.69</v>
      </c>
      <c r="AB7" s="117">
        <f>-STOA!P7</f>
        <v>0</v>
      </c>
      <c r="AC7">
        <f t="shared" si="0"/>
        <v>17.861911016409049</v>
      </c>
      <c r="AD7">
        <f t="shared" si="1"/>
        <v>1535.7965882618587</v>
      </c>
      <c r="AE7">
        <f>'IDT-1'!F7</f>
        <v>0</v>
      </c>
      <c r="AF7" s="26"/>
      <c r="AG7">
        <f t="shared" si="2"/>
        <v>1535.7965882618587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10.629022820362788</v>
      </c>
      <c r="F8">
        <f>GT_Spot!T8</f>
        <v>0</v>
      </c>
      <c r="G8">
        <f>PPCL_NG!T8</f>
        <v>23.14</v>
      </c>
      <c r="H8">
        <f>PPCL_Spot!T8</f>
        <v>5.5116210650191242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885.20353639077769</v>
      </c>
      <c r="P8" s="77">
        <v>30.002871362940276</v>
      </c>
      <c r="Q8" s="77">
        <v>24.703068704186851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441.76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-127</v>
      </c>
      <c r="AA8" s="117">
        <f>STOA!J8</f>
        <v>304.69</v>
      </c>
      <c r="AB8" s="117">
        <f>-STOA!P8</f>
        <v>0</v>
      </c>
      <c r="AC8">
        <f t="shared" si="0"/>
        <v>18.311463657890982</v>
      </c>
      <c r="AD8">
        <f t="shared" si="1"/>
        <v>1485.9886566853959</v>
      </c>
      <c r="AE8">
        <f>'IDT-1'!F8</f>
        <v>0</v>
      </c>
      <c r="AF8" s="26"/>
      <c r="AG8">
        <f t="shared" si="2"/>
        <v>1485.9886566853959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10.629022820362788</v>
      </c>
      <c r="F9">
        <f>GT_Spot!T9</f>
        <v>0</v>
      </c>
      <c r="G9">
        <f>PPCL_NG!T9</f>
        <v>23.14</v>
      </c>
      <c r="H9">
        <f>PPCL_Spot!T9</f>
        <v>5.5116210650191242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885.00868096117779</v>
      </c>
      <c r="P9" s="77">
        <v>30.002871362940276</v>
      </c>
      <c r="Q9" s="77">
        <v>24.703068704186851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442.07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-155</v>
      </c>
      <c r="AA9" s="117">
        <f>STOA!J9</f>
        <v>304.69</v>
      </c>
      <c r="AB9" s="117">
        <f>-STOA!P9</f>
        <v>0</v>
      </c>
      <c r="AC9">
        <f t="shared" si="0"/>
        <v>17.229345372402673</v>
      </c>
      <c r="AD9">
        <f t="shared" si="1"/>
        <v>1609.1859195412842</v>
      </c>
      <c r="AE9">
        <f>'IDT-1'!F9</f>
        <v>0</v>
      </c>
      <c r="AF9" s="26"/>
      <c r="AG9">
        <f t="shared" si="2"/>
        <v>1609.1859195412842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10.629022820362788</v>
      </c>
      <c r="F10">
        <f>GT_Spot!T10</f>
        <v>0</v>
      </c>
      <c r="G10">
        <f>PPCL_NG!T10</f>
        <v>23.14</v>
      </c>
      <c r="H10">
        <f>PPCL_Spot!T10</f>
        <v>5.5116210650191242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758.33677340032409</v>
      </c>
      <c r="P10" s="77">
        <v>30.002871362940276</v>
      </c>
      <c r="Q10" s="77">
        <v>24.703068704186851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442.46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-33.130000000000003</v>
      </c>
      <c r="AA10" s="117">
        <f>STOA!J10</f>
        <v>304.69</v>
      </c>
      <c r="AB10" s="117">
        <f>-STOA!P10</f>
        <v>0</v>
      </c>
      <c r="AC10">
        <f t="shared" si="0"/>
        <v>15.124868459959169</v>
      </c>
      <c r="AD10">
        <f t="shared" si="1"/>
        <v>1596.878488892874</v>
      </c>
      <c r="AE10">
        <f>'IDT-1'!F10</f>
        <v>0</v>
      </c>
      <c r="AF10" s="26"/>
      <c r="AG10">
        <f t="shared" si="2"/>
        <v>1596.878488892874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678.17744897335706</v>
      </c>
      <c r="P11" s="77">
        <v>30.002871362940276</v>
      </c>
      <c r="Q11" s="77">
        <v>24.703068704186851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421.21000000000004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304.69</v>
      </c>
      <c r="AB11" s="117">
        <f>-STOA!P11</f>
        <v>0</v>
      </c>
      <c r="AC11">
        <f t="shared" si="0"/>
        <v>13.793272448769489</v>
      </c>
      <c r="AD11">
        <f t="shared" si="1"/>
        <v>1553.624051275036</v>
      </c>
      <c r="AE11">
        <f>'IDT-1'!F11</f>
        <v>0</v>
      </c>
      <c r="AF11" s="26"/>
      <c r="AG11">
        <f t="shared" si="2"/>
        <v>1553.624051275036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678.17744897335706</v>
      </c>
      <c r="P12" s="77">
        <v>30.002871362940276</v>
      </c>
      <c r="Q12" s="77">
        <v>24.703068704186851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402.56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304.69</v>
      </c>
      <c r="AB12" s="117">
        <f>-STOA!P12</f>
        <v>0</v>
      </c>
      <c r="AC12">
        <f t="shared" si="0"/>
        <v>13.629152448769489</v>
      </c>
      <c r="AD12">
        <f t="shared" si="1"/>
        <v>1535.138171275036</v>
      </c>
      <c r="AE12">
        <f>'IDT-1'!F12</f>
        <v>0</v>
      </c>
      <c r="AF12" s="26"/>
      <c r="AG12">
        <f t="shared" si="2"/>
        <v>1535.138171275036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667.24874722728191</v>
      </c>
      <c r="P13" s="77">
        <v>30.002871362940276</v>
      </c>
      <c r="Q13" s="77">
        <v>24.703068704186851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393.22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304.69</v>
      </c>
      <c r="AB13" s="117">
        <f>-STOA!P13</f>
        <v>0</v>
      </c>
      <c r="AC13">
        <f t="shared" si="0"/>
        <v>13.791347873404028</v>
      </c>
      <c r="AD13">
        <f t="shared" si="1"/>
        <v>1553.4072741043265</v>
      </c>
      <c r="AE13">
        <f>'IDT-1'!F13</f>
        <v>0</v>
      </c>
      <c r="AF13" s="26"/>
      <c r="AG13">
        <f t="shared" si="2"/>
        <v>1553.4072741043265</v>
      </c>
      <c r="AI13" s="75">
        <f>PXIL!J13</f>
        <v>0</v>
      </c>
      <c r="AJ13" s="75">
        <f>PXIL!P13</f>
        <v>0</v>
      </c>
      <c r="AK13" s="75">
        <f>RTM_IEX!J13</f>
        <v>38.700000000000003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663.80041440755804</v>
      </c>
      <c r="P14" s="77">
        <v>30.002871362940276</v>
      </c>
      <c r="Q14" s="77">
        <v>24.703068704186851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393.37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304.69</v>
      </c>
      <c r="AB14" s="117">
        <f>-STOA!P14</f>
        <v>0</v>
      </c>
      <c r="AC14">
        <f t="shared" si="0"/>
        <v>13.614946654921699</v>
      </c>
      <c r="AD14">
        <f t="shared" si="1"/>
        <v>1533.5380823134533</v>
      </c>
      <c r="AE14">
        <f>'IDT-1'!F14</f>
        <v>0</v>
      </c>
      <c r="AF14" s="26"/>
      <c r="AG14">
        <f t="shared" si="2"/>
        <v>1533.5380823134533</v>
      </c>
      <c r="AI14" s="75">
        <f>PXIL!J14</f>
        <v>0</v>
      </c>
      <c r="AJ14" s="75">
        <f>PXIL!P14</f>
        <v>0</v>
      </c>
      <c r="AK14" s="75">
        <f>RTM_IEX!J14</f>
        <v>38.700000000000003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662.15584083923966</v>
      </c>
      <c r="P15" s="77">
        <v>30.002871362940276</v>
      </c>
      <c r="Q15" s="77">
        <v>7.741218322052573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392.52000000000004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304.69</v>
      </c>
      <c r="AB15" s="117">
        <f>-STOA!P15</f>
        <v>0</v>
      </c>
      <c r="AC15">
        <f t="shared" si="0"/>
        <v>13.528914124157716</v>
      </c>
      <c r="AD15">
        <f t="shared" si="1"/>
        <v>1523.8476908937646</v>
      </c>
      <c r="AE15">
        <f>'IDT-1'!F15</f>
        <v>-14.993</v>
      </c>
      <c r="AF15" s="26"/>
      <c r="AG15">
        <f t="shared" si="2"/>
        <v>1508.8546908937647</v>
      </c>
      <c r="AI15" s="75">
        <f>PXIL!J15</f>
        <v>0</v>
      </c>
      <c r="AJ15" s="75">
        <f>PXIL!P15</f>
        <v>0</v>
      </c>
      <c r="AK15" s="75">
        <f>RTM_IEX!J15</f>
        <v>48.38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643.02102422405494</v>
      </c>
      <c r="P16" s="77">
        <v>19.350000000000001</v>
      </c>
      <c r="Q16" s="77">
        <v>7.741218322052573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388.59000000000003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304.69</v>
      </c>
      <c r="AB16" s="117">
        <f>-STOA!P16</f>
        <v>0</v>
      </c>
      <c r="AC16">
        <f t="shared" si="0"/>
        <v>13.232198469950214</v>
      </c>
      <c r="AD16">
        <f t="shared" si="1"/>
        <v>1490.426718569847</v>
      </c>
      <c r="AE16">
        <f>'IDT-1'!F16</f>
        <v>0</v>
      </c>
      <c r="AF16" s="26"/>
      <c r="AG16">
        <f t="shared" si="2"/>
        <v>1490.426718569847</v>
      </c>
      <c r="AI16" s="75">
        <f>PXIL!J16</f>
        <v>0</v>
      </c>
      <c r="AJ16" s="75">
        <f>PXIL!P16</f>
        <v>0</v>
      </c>
      <c r="AK16" s="75">
        <f>RTM_IEX!J16</f>
        <v>48.38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680.29765986443147</v>
      </c>
      <c r="P17" s="77">
        <v>18.850000000000001</v>
      </c>
      <c r="Q17" s="77">
        <v>7.5188166797797011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389.09000000000003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304.69</v>
      </c>
      <c r="AB17" s="117">
        <f>-STOA!P17</f>
        <v>0</v>
      </c>
      <c r="AC17">
        <f t="shared" si="0"/>
        <v>13.132531729133527</v>
      </c>
      <c r="AD17">
        <f t="shared" si="1"/>
        <v>1479.2006193087673</v>
      </c>
      <c r="AE17">
        <f>'IDT-1'!F17</f>
        <v>-12.686</v>
      </c>
      <c r="AF17" s="26"/>
      <c r="AG17">
        <f t="shared" si="2"/>
        <v>1466.5146193087674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680.29765986443147</v>
      </c>
      <c r="P18" s="77">
        <v>18.850000000000001</v>
      </c>
      <c r="Q18" s="77">
        <v>7.5188166797797011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389.3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-18</v>
      </c>
      <c r="AA18" s="117">
        <f>STOA!J18</f>
        <v>304.69</v>
      </c>
      <c r="AB18" s="117">
        <f>-STOA!P18</f>
        <v>0</v>
      </c>
      <c r="AC18">
        <f t="shared" si="0"/>
        <v>13.294186024533044</v>
      </c>
      <c r="AD18">
        <f t="shared" si="1"/>
        <v>1461.2489650133678</v>
      </c>
      <c r="AE18">
        <f>'IDT-1'!F18</f>
        <v>0</v>
      </c>
      <c r="AF18" s="26"/>
      <c r="AG18">
        <f t="shared" si="2"/>
        <v>1461.2489650133678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66.747260189631817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683.32773101695545</v>
      </c>
      <c r="P19" s="77">
        <v>29.022803864734303</v>
      </c>
      <c r="Q19" s="77">
        <v>24.703068704186851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389.33000000000004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-38</v>
      </c>
      <c r="AA19" s="117">
        <f>STOA!J19</f>
        <v>304.69</v>
      </c>
      <c r="AB19" s="117">
        <f>-STOA!P19</f>
        <v>0</v>
      </c>
      <c r="AC19">
        <f t="shared" si="0"/>
        <v>14.597045384387991</v>
      </c>
      <c r="AD19">
        <f t="shared" si="1"/>
        <v>1407.1104928848101</v>
      </c>
      <c r="AE19">
        <f>'IDT-1'!F19</f>
        <v>0</v>
      </c>
      <c r="AF19" s="26"/>
      <c r="AG19">
        <f t="shared" si="2"/>
        <v>1407.1104928848101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66.747260189631817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682.34463336895556</v>
      </c>
      <c r="P20" s="77">
        <v>29.022803864734303</v>
      </c>
      <c r="Q20" s="77">
        <v>24.703068704186851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389.45000000000005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</v>
      </c>
      <c r="AA20" s="117">
        <f>STOA!J20</f>
        <v>304.69</v>
      </c>
      <c r="AB20" s="117">
        <f>-STOA!P20</f>
        <v>0</v>
      </c>
      <c r="AC20">
        <f t="shared" si="0"/>
        <v>14.269837534286562</v>
      </c>
      <c r="AD20">
        <f t="shared" si="1"/>
        <v>1442.5746030869116</v>
      </c>
      <c r="AE20">
        <f>'IDT-1'!F20</f>
        <v>0</v>
      </c>
      <c r="AF20" s="26"/>
      <c r="AG20">
        <f t="shared" si="2"/>
        <v>1442.5746030869116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682.72424851741243</v>
      </c>
      <c r="P21" s="77">
        <v>29.022803864734303</v>
      </c>
      <c r="Q21" s="77">
        <v>24.703068704186851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389.64000000000004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-34</v>
      </c>
      <c r="AA21" s="117">
        <f>STOA!J21</f>
        <v>304.69</v>
      </c>
      <c r="AB21" s="117">
        <f>-STOA!P21</f>
        <v>0</v>
      </c>
      <c r="AC21">
        <f t="shared" si="0"/>
        <v>14.825294053969092</v>
      </c>
      <c r="AD21">
        <f t="shared" si="1"/>
        <v>1380.5887617156859</v>
      </c>
      <c r="AE21">
        <f>'IDT-1'!F21</f>
        <v>0</v>
      </c>
      <c r="AF21" s="26"/>
      <c r="AG21">
        <f t="shared" si="2"/>
        <v>1380.5887617156859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682.72424851741243</v>
      </c>
      <c r="P22" s="77">
        <v>29.022803864734303</v>
      </c>
      <c r="Q22" s="77">
        <v>24.703068704186851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389.83000000000004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-49</v>
      </c>
      <c r="AA22" s="117">
        <f>STOA!J22</f>
        <v>304.69</v>
      </c>
      <c r="AB22" s="117">
        <f>-STOA!P22</f>
        <v>0</v>
      </c>
      <c r="AC22">
        <f t="shared" si="0"/>
        <v>14.60501286591421</v>
      </c>
      <c r="AD22">
        <f t="shared" si="1"/>
        <v>1405.9990429037409</v>
      </c>
      <c r="AE22">
        <f>'IDT-1'!F22</f>
        <v>0</v>
      </c>
      <c r="AF22" s="26"/>
      <c r="AG22">
        <f t="shared" si="2"/>
        <v>1405.9990429037409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683.82514204596987</v>
      </c>
      <c r="P23" s="77">
        <v>29.022803864734303</v>
      </c>
      <c r="Q23" s="77">
        <v>24.703068704186851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389.49000000000007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-217</v>
      </c>
      <c r="AA23" s="117">
        <f>STOA!J23</f>
        <v>304.69</v>
      </c>
      <c r="AB23" s="117">
        <f>-STOA!P23</f>
        <v>0</v>
      </c>
      <c r="AC23">
        <f t="shared" si="0"/>
        <v>15.65932777658456</v>
      </c>
      <c r="AD23">
        <f t="shared" si="1"/>
        <v>1287.7056215216278</v>
      </c>
      <c r="AE23">
        <f>'IDT-1'!F23</f>
        <v>0</v>
      </c>
      <c r="AF23" s="26"/>
      <c r="AG23">
        <f t="shared" si="2"/>
        <v>1287.7056215216278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747.86722006945888</v>
      </c>
      <c r="P24" s="77">
        <v>29.022803864734303</v>
      </c>
      <c r="Q24" s="77">
        <v>24.703068704186851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439.46000000000004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-230</v>
      </c>
      <c r="AA24" s="117">
        <f>STOA!J24</f>
        <v>304.69</v>
      </c>
      <c r="AB24" s="117">
        <f>-STOA!P24</f>
        <v>0</v>
      </c>
      <c r="AC24">
        <f t="shared" si="0"/>
        <v>16.822440358590779</v>
      </c>
      <c r="AD24">
        <f t="shared" si="1"/>
        <v>1382.5545869631108</v>
      </c>
      <c r="AE24">
        <f>'IDT-1'!F24</f>
        <v>0</v>
      </c>
      <c r="AF24" s="26"/>
      <c r="AG24">
        <f t="shared" si="2"/>
        <v>1382.5545869631108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886.4785087977109</v>
      </c>
      <c r="P25" s="77">
        <v>29.022803864734303</v>
      </c>
      <c r="Q25" s="77">
        <v>24.703068704186851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439.61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-481</v>
      </c>
      <c r="AA25" s="117">
        <f>STOA!J25</f>
        <v>304.69</v>
      </c>
      <c r="AB25" s="117">
        <f>-STOA!P25</f>
        <v>0</v>
      </c>
      <c r="AC25">
        <f t="shared" si="0"/>
        <v>20.560836519415538</v>
      </c>
      <c r="AD25">
        <f t="shared" si="1"/>
        <v>1349.6274795305376</v>
      </c>
      <c r="AE25">
        <f>'IDT-1'!F25</f>
        <v>-12.686</v>
      </c>
      <c r="AF25" s="26"/>
      <c r="AG25">
        <f t="shared" si="2"/>
        <v>1336.9414795305377</v>
      </c>
      <c r="AI25" s="75">
        <f>PXIL!J25</f>
        <v>0</v>
      </c>
      <c r="AJ25" s="75">
        <f>PXIL!P25</f>
        <v>0</v>
      </c>
      <c r="AK25" s="75">
        <f>RTM_IEX!J25</f>
        <v>58.05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887.30884431711343</v>
      </c>
      <c r="P26" s="77">
        <v>29.022803864734303</v>
      </c>
      <c r="Q26" s="77">
        <v>24.703068704186851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439.82000000000005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-504</v>
      </c>
      <c r="AA26" s="117">
        <f>STOA!J26</f>
        <v>304.69</v>
      </c>
      <c r="AB26" s="117">
        <f>-STOA!P26</f>
        <v>0</v>
      </c>
      <c r="AC26">
        <f t="shared" si="0"/>
        <v>21.029652404996774</v>
      </c>
      <c r="AD26">
        <f t="shared" si="1"/>
        <v>1356.2289991643588</v>
      </c>
      <c r="AE26">
        <f>'IDT-1'!F26</f>
        <v>0</v>
      </c>
      <c r="AF26" s="26"/>
      <c r="AG26">
        <f t="shared" si="2"/>
        <v>1356.2289991643588</v>
      </c>
      <c r="AI26" s="75">
        <f>PXIL!J26</f>
        <v>0</v>
      </c>
      <c r="AJ26" s="75">
        <f>PXIL!P26</f>
        <v>0</v>
      </c>
      <c r="AK26" s="75">
        <f>RTM_IEX!J26</f>
        <v>87.08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6.75</v>
      </c>
      <c r="I27">
        <f>Bawana_NG!T27</f>
        <v>66.747260189631817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830.52035645285389</v>
      </c>
      <c r="P27" s="77">
        <v>29.022803864734303</v>
      </c>
      <c r="Q27" s="77">
        <v>24.703068704186851</v>
      </c>
      <c r="R27" s="80">
        <v>4.88</v>
      </c>
      <c r="S27" s="80">
        <v>0</v>
      </c>
      <c r="T27" s="78">
        <f>SUMPRODUCT(LTA!F27:AJ27,LTA!F$101:AJ$101,LTA!F$105:AJ$105)</f>
        <v>0.22</v>
      </c>
      <c r="U27" s="78">
        <f>SUMPRODUCT(LTA!F27:AJ27,LTA!F$102:AJ$102,LTA!F$105:AJ$105)</f>
        <v>440.49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-383.54</v>
      </c>
      <c r="AA27" s="117">
        <f>STOA!J27</f>
        <v>304.69</v>
      </c>
      <c r="AB27" s="117">
        <f>-STOA!P27</f>
        <v>0</v>
      </c>
      <c r="AC27">
        <f t="shared" si="0"/>
        <v>19.05733293374448</v>
      </c>
      <c r="AD27">
        <f t="shared" si="1"/>
        <v>1305.7528307713519</v>
      </c>
      <c r="AE27">
        <f>'IDT-1'!F27</f>
        <v>0</v>
      </c>
      <c r="AF27" s="26"/>
      <c r="AG27">
        <f t="shared" si="2"/>
        <v>1305.7528307713519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-35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6.75</v>
      </c>
      <c r="I28">
        <f>Bawana_NG!T28</f>
        <v>66.747260189631817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742.83875413776559</v>
      </c>
      <c r="P28" s="77">
        <v>29.022803864734303</v>
      </c>
      <c r="Q28" s="77">
        <v>24.703068704186851</v>
      </c>
      <c r="R28" s="80">
        <v>9.99</v>
      </c>
      <c r="S28" s="80">
        <v>0</v>
      </c>
      <c r="T28" s="78">
        <f>SUMPRODUCT(LTA!F28:AJ28,LTA!F$101:AJ$101,LTA!F$105:AJ$105)</f>
        <v>1.58</v>
      </c>
      <c r="U28" s="78">
        <f>SUMPRODUCT(LTA!F28:AJ28,LTA!F$102:AJ$102,LTA!F$105:AJ$105)</f>
        <v>442.46000000000004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-305</v>
      </c>
      <c r="AA28" s="117">
        <f>STOA!J28</f>
        <v>304.69</v>
      </c>
      <c r="AB28" s="117">
        <f>-STOA!P28</f>
        <v>0</v>
      </c>
      <c r="AC28">
        <f t="shared" si="0"/>
        <v>18.033104234501646</v>
      </c>
      <c r="AD28">
        <f t="shared" si="1"/>
        <v>1418.4754571555065</v>
      </c>
      <c r="AE28">
        <f>'IDT-1'!F28</f>
        <v>0</v>
      </c>
      <c r="AF28" s="26"/>
      <c r="AG28">
        <f t="shared" si="2"/>
        <v>1418.4754571555065</v>
      </c>
      <c r="AI28" s="75">
        <f>PXIL!J28</f>
        <v>0</v>
      </c>
      <c r="AJ28" s="75">
        <f>PXIL!P28</f>
        <v>0</v>
      </c>
      <c r="AK28" s="75">
        <f>RTM_IEX!J28</f>
        <v>77.400000000000006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6.75</v>
      </c>
      <c r="I29">
        <f>Bawana_NG!T29</f>
        <v>66.747260189631817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743.78628078836368</v>
      </c>
      <c r="P29" s="77">
        <v>29.022803864734303</v>
      </c>
      <c r="Q29" s="77">
        <v>24.703068704186851</v>
      </c>
      <c r="R29" s="80">
        <v>15.847746979388772</v>
      </c>
      <c r="S29" s="80">
        <v>0</v>
      </c>
      <c r="T29" s="78">
        <f>SUMPRODUCT(LTA!F29:AJ29,LTA!F$101:AJ$101,LTA!F$105:AJ$105)</f>
        <v>4.07</v>
      </c>
      <c r="U29" s="78">
        <f>SUMPRODUCT(LTA!F29:AJ29,LTA!F$102:AJ$102,LTA!F$105:AJ$105)</f>
        <v>444.1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-319</v>
      </c>
      <c r="AA29" s="117">
        <f>STOA!J29</f>
        <v>304.69</v>
      </c>
      <c r="AB29" s="117">
        <f>-STOA!P29</f>
        <v>0</v>
      </c>
      <c r="AC29">
        <f t="shared" si="0"/>
        <v>17.572508427756265</v>
      </c>
      <c r="AD29">
        <f t="shared" si="1"/>
        <v>1338.4713265922389</v>
      </c>
      <c r="AE29">
        <f>'IDT-1'!F29</f>
        <v>0</v>
      </c>
      <c r="AF29" s="26"/>
      <c r="AG29">
        <f t="shared" si="2"/>
        <v>1338.4713265922389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6.75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693.14845028343359</v>
      </c>
      <c r="P30" s="77">
        <v>29.022803864734303</v>
      </c>
      <c r="Q30" s="77">
        <v>24.703068704186851</v>
      </c>
      <c r="R30" s="80">
        <v>19.2</v>
      </c>
      <c r="S30" s="80">
        <v>0</v>
      </c>
      <c r="T30" s="78">
        <f>SUMPRODUCT(LTA!F30:AJ30,LTA!F$101:AJ$101,LTA!F$105:AJ$105)</f>
        <v>7.4599999999999991</v>
      </c>
      <c r="U30" s="78">
        <f>SUMPRODUCT(LTA!F30:AJ30,LTA!F$102:AJ$102,LTA!F$105:AJ$105)</f>
        <v>445.90000000000003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-182</v>
      </c>
      <c r="AA30" s="117">
        <f>STOA!J30</f>
        <v>304.69</v>
      </c>
      <c r="AB30" s="117">
        <f>-STOA!P30</f>
        <v>0</v>
      </c>
      <c r="AC30">
        <f t="shared" si="0"/>
        <v>16.726200737904271</v>
      </c>
      <c r="AD30">
        <f t="shared" si="1"/>
        <v>1317.4747966081402</v>
      </c>
      <c r="AE30">
        <f>'IDT-1'!F30</f>
        <v>0</v>
      </c>
      <c r="AF30" s="26"/>
      <c r="AG30">
        <f t="shared" si="2"/>
        <v>1317.4747966081402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6.36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692.95359485383358</v>
      </c>
      <c r="P31" s="77">
        <v>29.022803864734303</v>
      </c>
      <c r="Q31" s="77">
        <v>24.703068704186851</v>
      </c>
      <c r="R31" s="80">
        <v>19.2</v>
      </c>
      <c r="S31" s="80">
        <v>0</v>
      </c>
      <c r="T31" s="78">
        <f>SUMPRODUCT(LTA!F31:AJ31,LTA!F$101:AJ$101,LTA!F$105:AJ$105)</f>
        <v>12.59</v>
      </c>
      <c r="U31" s="78">
        <f>SUMPRODUCT(LTA!F31:AJ31,LTA!F$102:AJ$102,LTA!F$105:AJ$105)</f>
        <v>427.3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-194</v>
      </c>
      <c r="AA31" s="117">
        <f>STOA!J31</f>
        <v>304.69</v>
      </c>
      <c r="AB31" s="117">
        <f>-STOA!P31</f>
        <v>0</v>
      </c>
      <c r="AC31">
        <f t="shared" si="0"/>
        <v>17.241743191721856</v>
      </c>
      <c r="AD31">
        <f t="shared" si="1"/>
        <v>1230.9043987247226</v>
      </c>
      <c r="AE31">
        <f>'IDT-1'!F31</f>
        <v>0</v>
      </c>
      <c r="AF31" s="26"/>
      <c r="AG31">
        <f t="shared" si="2"/>
        <v>1230.9043987247226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-160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6.36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690.20443377542085</v>
      </c>
      <c r="P32" s="77">
        <v>29.022803864734303</v>
      </c>
      <c r="Q32" s="77">
        <v>24.703068704186851</v>
      </c>
      <c r="R32" s="80">
        <v>19.2</v>
      </c>
      <c r="S32" s="80">
        <v>0</v>
      </c>
      <c r="T32" s="78">
        <f>SUMPRODUCT(LTA!F32:AJ32,LTA!F$101:AJ$101,LTA!F$105:AJ$105)</f>
        <v>19.79</v>
      </c>
      <c r="U32" s="78">
        <f>SUMPRODUCT(LTA!F32:AJ32,LTA!F$102:AJ$102,LTA!F$105:AJ$105)</f>
        <v>402.36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-212</v>
      </c>
      <c r="AA32" s="117">
        <f>STOA!J32</f>
        <v>304.69</v>
      </c>
      <c r="AB32" s="117">
        <f>-STOA!P32</f>
        <v>0</v>
      </c>
      <c r="AC32">
        <f t="shared" si="0"/>
        <v>16.422213392633758</v>
      </c>
      <c r="AD32">
        <f t="shared" si="1"/>
        <v>1283.2347674453979</v>
      </c>
      <c r="AE32">
        <f>'IDT-1'!F32</f>
        <v>0</v>
      </c>
      <c r="AF32" s="26"/>
      <c r="AG32">
        <f t="shared" si="2"/>
        <v>1283.2347674453979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6.36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687.49545486326554</v>
      </c>
      <c r="P33" s="77">
        <v>29.022803864734303</v>
      </c>
      <c r="Q33" s="77">
        <v>24.703068704186851</v>
      </c>
      <c r="R33" s="80">
        <v>19.2</v>
      </c>
      <c r="S33" s="80">
        <v>0</v>
      </c>
      <c r="T33" s="78">
        <f>SUMPRODUCT(LTA!F33:AJ33,LTA!F$101:AJ$101,LTA!F$105:AJ$105)</f>
        <v>30.16</v>
      </c>
      <c r="U33" s="78">
        <f>SUMPRODUCT(LTA!F33:AJ33,LTA!F$102:AJ$102,LTA!F$105:AJ$105)</f>
        <v>385.54000000000008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-234</v>
      </c>
      <c r="AA33" s="117">
        <f>STOA!J33</f>
        <v>304.69</v>
      </c>
      <c r="AB33" s="117">
        <f>-STOA!P33</f>
        <v>0</v>
      </c>
      <c r="AC33">
        <f t="shared" si="0"/>
        <v>16.714495734139</v>
      </c>
      <c r="AD33">
        <f t="shared" si="1"/>
        <v>1231.7835061917374</v>
      </c>
      <c r="AE33">
        <f>'IDT-1'!F33</f>
        <v>0</v>
      </c>
      <c r="AF33" s="26"/>
      <c r="AG33">
        <f t="shared" si="2"/>
        <v>1231.7835061917374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6.36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678.42122436539023</v>
      </c>
      <c r="P34" s="77">
        <v>29.022803864734303</v>
      </c>
      <c r="Q34" s="77">
        <v>24.703068704186851</v>
      </c>
      <c r="R34" s="80">
        <v>19.2</v>
      </c>
      <c r="S34" s="80">
        <v>0</v>
      </c>
      <c r="T34" s="78">
        <f>SUMPRODUCT(LTA!F34:AJ34,LTA!F$101:AJ$101,LTA!F$105:AJ$105)</f>
        <v>43.25</v>
      </c>
      <c r="U34" s="78">
        <f>SUMPRODUCT(LTA!F34:AJ34,LTA!F$102:AJ$102,LTA!F$105:AJ$105)</f>
        <v>389.90000000000009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-250</v>
      </c>
      <c r="AA34" s="117">
        <f>STOA!J34</f>
        <v>304.69</v>
      </c>
      <c r="AB34" s="117">
        <f>-STOA!P34</f>
        <v>0</v>
      </c>
      <c r="AC34">
        <f t="shared" si="0"/>
        <v>16.663908720446958</v>
      </c>
      <c r="AD34">
        <f t="shared" si="1"/>
        <v>1254.2098627075541</v>
      </c>
      <c r="AE34">
        <f>'IDT-1'!F34</f>
        <v>0</v>
      </c>
      <c r="AF34" s="26"/>
      <c r="AG34">
        <f t="shared" si="2"/>
        <v>1254.2098627075541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6.09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681.38642831223024</v>
      </c>
      <c r="P35" s="77">
        <v>29.022803864734303</v>
      </c>
      <c r="Q35" s="77">
        <v>24.703068704186851</v>
      </c>
      <c r="R35" s="80">
        <v>19.2</v>
      </c>
      <c r="S35" s="80">
        <v>0</v>
      </c>
      <c r="T35" s="78">
        <f>SUMPRODUCT(LTA!F35:AJ35,LTA!F$101:AJ$101,LTA!F$105:AJ$105)</f>
        <v>58.230000000000004</v>
      </c>
      <c r="U35" s="78">
        <f>SUMPRODUCT(LTA!F35:AJ35,LTA!F$102:AJ$102,LTA!F$105:AJ$105)</f>
        <v>386.07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-255</v>
      </c>
      <c r="AA35" s="117">
        <f>STOA!J35</f>
        <v>304.69</v>
      </c>
      <c r="AB35" s="117">
        <f>-STOA!P35</f>
        <v>0</v>
      </c>
      <c r="AC35">
        <f t="shared" si="0"/>
        <v>17.09648097845599</v>
      </c>
      <c r="AD35">
        <f t="shared" si="1"/>
        <v>1232.622494396385</v>
      </c>
      <c r="AE35">
        <f>'IDT-1'!F35</f>
        <v>0</v>
      </c>
      <c r="AF35" s="26"/>
      <c r="AG35">
        <f t="shared" si="2"/>
        <v>1232.622494396385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6.09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683.04863372963609</v>
      </c>
      <c r="P36" s="77">
        <v>29.022803864734303</v>
      </c>
      <c r="Q36" s="77">
        <v>24.703068704186851</v>
      </c>
      <c r="R36" s="80">
        <v>19.2</v>
      </c>
      <c r="S36" s="80">
        <v>0</v>
      </c>
      <c r="T36" s="78">
        <f>SUMPRODUCT(LTA!F36:AJ36,LTA!F$101:AJ$101,LTA!F$105:AJ$105)</f>
        <v>74.09</v>
      </c>
      <c r="U36" s="78">
        <f>SUMPRODUCT(LTA!F36:AJ36,LTA!F$102:AJ$102,LTA!F$105:AJ$105)</f>
        <v>392.16999999999996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-268</v>
      </c>
      <c r="AA36" s="117">
        <f>STOA!J36</f>
        <v>304.69</v>
      </c>
      <c r="AB36" s="117">
        <f>-STOA!P36</f>
        <v>0</v>
      </c>
      <c r="AC36">
        <f t="shared" si="0"/>
        <v>16.97586566780793</v>
      </c>
      <c r="AD36">
        <f t="shared" si="1"/>
        <v>1293.3653151244389</v>
      </c>
      <c r="AE36">
        <f>'IDT-1'!F36</f>
        <v>0</v>
      </c>
      <c r="AF36" s="26"/>
      <c r="AG36">
        <f t="shared" si="2"/>
        <v>1293.3653151244389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6.06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693.95207285044148</v>
      </c>
      <c r="P37" s="77">
        <v>29.022803864734303</v>
      </c>
      <c r="Q37" s="77">
        <v>24.703068704186851</v>
      </c>
      <c r="R37" s="80">
        <v>19.2</v>
      </c>
      <c r="S37" s="80">
        <v>0</v>
      </c>
      <c r="T37" s="78">
        <f>SUMPRODUCT(LTA!F37:AJ37,LTA!F$101:AJ$101,LTA!F$105:AJ$105)</f>
        <v>88.539999999999992</v>
      </c>
      <c r="U37" s="78">
        <f>SUMPRODUCT(LTA!F37:AJ37,LTA!F$102:AJ$102,LTA!F$105:AJ$105)</f>
        <v>395.21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-284</v>
      </c>
      <c r="AA37" s="117">
        <f>STOA!J37</f>
        <v>304.69</v>
      </c>
      <c r="AB37" s="117">
        <f>-STOA!P37</f>
        <v>0</v>
      </c>
      <c r="AC37">
        <f t="shared" si="0"/>
        <v>18.255326724645677</v>
      </c>
      <c r="AD37">
        <f t="shared" si="1"/>
        <v>1204.4492931884065</v>
      </c>
      <c r="AE37">
        <f>'IDT-1'!F37</f>
        <v>0</v>
      </c>
      <c r="AF37" s="26"/>
      <c r="AG37">
        <f t="shared" si="2"/>
        <v>1204.4492931884065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6.09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694.79087441399861</v>
      </c>
      <c r="P38" s="77">
        <v>29.022803864734303</v>
      </c>
      <c r="Q38" s="77">
        <v>24.703068704186851</v>
      </c>
      <c r="R38" s="80">
        <v>19.2</v>
      </c>
      <c r="S38" s="80">
        <v>0</v>
      </c>
      <c r="T38" s="78">
        <f>SUMPRODUCT(LTA!F38:AJ38,LTA!F$101:AJ$101,LTA!F$105:AJ$105)</f>
        <v>95.31</v>
      </c>
      <c r="U38" s="78">
        <f>SUMPRODUCT(LTA!F38:AJ38,LTA!F$102:AJ$102,LTA!F$105:AJ$105)</f>
        <v>399.84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-301</v>
      </c>
      <c r="AA38" s="117">
        <f>STOA!J38</f>
        <v>304.69</v>
      </c>
      <c r="AB38" s="117">
        <f>-STOA!P38</f>
        <v>0</v>
      </c>
      <c r="AC38">
        <f t="shared" si="0"/>
        <v>17.98153269495058</v>
      </c>
      <c r="AD38">
        <f t="shared" si="1"/>
        <v>1259.9918887816586</v>
      </c>
      <c r="AE38">
        <f>'IDT-1'!F38</f>
        <v>0</v>
      </c>
      <c r="AF38" s="26"/>
      <c r="AG38">
        <f t="shared" si="2"/>
        <v>1259.9918887816586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12.192319322648927</v>
      </c>
      <c r="F39">
        <f>GT_Spot!T39</f>
        <v>0</v>
      </c>
      <c r="G39">
        <f>PPCL_NG!T39</f>
        <v>23.14</v>
      </c>
      <c r="H39">
        <f>PPCL_Spot!T39</f>
        <v>6.09</v>
      </c>
      <c r="I39">
        <f>Bawana_NG!T39</f>
        <v>56.292653811701477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692.01140263769423</v>
      </c>
      <c r="P39" s="77">
        <v>29.020000000000003</v>
      </c>
      <c r="Q39" s="77">
        <v>24.703068704186851</v>
      </c>
      <c r="R39" s="80">
        <v>19.2</v>
      </c>
      <c r="S39" s="80">
        <v>0</v>
      </c>
      <c r="T39" s="78">
        <f>SUMPRODUCT(LTA!F39:AJ39,LTA!F$101:AJ$101,LTA!F$105:AJ$105)</f>
        <v>100.17</v>
      </c>
      <c r="U39" s="78">
        <f>SUMPRODUCT(LTA!F39:AJ39,LTA!F$102:AJ$102,LTA!F$105:AJ$105)</f>
        <v>402.59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-287</v>
      </c>
      <c r="AA39" s="117">
        <f>STOA!J39</f>
        <v>304.69</v>
      </c>
      <c r="AB39" s="117">
        <f>-STOA!P39</f>
        <v>0</v>
      </c>
      <c r="AC39">
        <f t="shared" si="0"/>
        <v>18.48783556336824</v>
      </c>
      <c r="AD39">
        <f t="shared" si="1"/>
        <v>1224.6116089128634</v>
      </c>
      <c r="AE39">
        <f>'IDT-1'!F39</f>
        <v>0</v>
      </c>
      <c r="AF39" s="26"/>
      <c r="AG39">
        <f t="shared" si="2"/>
        <v>1224.6116089128634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12.192319322648927</v>
      </c>
      <c r="F40">
        <f>GT_Spot!T40</f>
        <v>0</v>
      </c>
      <c r="G40">
        <f>PPCL_NG!T40</f>
        <v>23.14</v>
      </c>
      <c r="H40">
        <f>PPCL_Spot!T40</f>
        <v>6.36</v>
      </c>
      <c r="I40">
        <f>Bawana_NG!T40</f>
        <v>56.292653811701477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692.85173652571427</v>
      </c>
      <c r="P40" s="77">
        <v>29.020000000000003</v>
      </c>
      <c r="Q40" s="77">
        <v>24.703068704186851</v>
      </c>
      <c r="R40" s="80">
        <v>19.2</v>
      </c>
      <c r="S40" s="80">
        <v>0</v>
      </c>
      <c r="T40" s="78">
        <f>SUMPRODUCT(LTA!F40:AJ40,LTA!F$101:AJ$101,LTA!F$105:AJ$105)</f>
        <v>105.36</v>
      </c>
      <c r="U40" s="78">
        <f>SUMPRODUCT(LTA!F40:AJ40,LTA!F$102:AJ$102,LTA!F$105:AJ$105)</f>
        <v>403.16999999999996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-254</v>
      </c>
      <c r="AA40" s="117">
        <f>STOA!J40</f>
        <v>304.69</v>
      </c>
      <c r="AB40" s="117">
        <f>-STOA!P40</f>
        <v>0</v>
      </c>
      <c r="AC40">
        <f t="shared" si="0"/>
        <v>17.72271664201865</v>
      </c>
      <c r="AD40">
        <f t="shared" si="1"/>
        <v>1325.2570617222329</v>
      </c>
      <c r="AE40">
        <f>'IDT-1'!F40</f>
        <v>0</v>
      </c>
      <c r="AF40" s="26"/>
      <c r="AG40">
        <f t="shared" si="2"/>
        <v>1325.2570617222329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12.192319322648927</v>
      </c>
      <c r="F41">
        <f>GT_Spot!T41</f>
        <v>0</v>
      </c>
      <c r="G41">
        <f>PPCL_NG!T41</f>
        <v>23.14</v>
      </c>
      <c r="H41">
        <f>PPCL_Spot!T41</f>
        <v>6.36</v>
      </c>
      <c r="I41">
        <f>Bawana_NG!T41</f>
        <v>56.292653811701477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696.8204905570409</v>
      </c>
      <c r="P41" s="77">
        <v>29.022372077815923</v>
      </c>
      <c r="Q41" s="77">
        <v>24.703068704186851</v>
      </c>
      <c r="R41" s="80">
        <v>19.2</v>
      </c>
      <c r="S41" s="80">
        <v>0</v>
      </c>
      <c r="T41" s="78">
        <f>SUMPRODUCT(LTA!F41:AJ41,LTA!F$101:AJ$101,LTA!F$105:AJ$105)</f>
        <v>106.99000000000001</v>
      </c>
      <c r="U41" s="78">
        <f>SUMPRODUCT(LTA!F41:AJ41,LTA!F$102:AJ$102,LTA!F$105:AJ$105)</f>
        <v>402.99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-221</v>
      </c>
      <c r="AA41" s="117">
        <f>STOA!J41</f>
        <v>304.69</v>
      </c>
      <c r="AB41" s="117">
        <f>-STOA!P41</f>
        <v>0</v>
      </c>
      <c r="AC41">
        <f t="shared" si="0"/>
        <v>18.14330390771131</v>
      </c>
      <c r="AD41">
        <f t="shared" si="1"/>
        <v>1288.2576005656831</v>
      </c>
      <c r="AE41">
        <f>'IDT-1'!F41</f>
        <v>0</v>
      </c>
      <c r="AF41" s="26"/>
      <c r="AG41">
        <f t="shared" si="2"/>
        <v>1288.2576005656831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12.192319322648927</v>
      </c>
      <c r="F42">
        <f>GT_Spot!T42</f>
        <v>0</v>
      </c>
      <c r="G42">
        <f>PPCL_NG!T42</f>
        <v>23.14</v>
      </c>
      <c r="H42">
        <f>PPCL_Spot!T42</f>
        <v>6.36</v>
      </c>
      <c r="I42">
        <f>Bawana_NG!T42</f>
        <v>56.292653811701477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696.82048874691429</v>
      </c>
      <c r="P42" s="77">
        <v>29.022372077815923</v>
      </c>
      <c r="Q42" s="77">
        <v>24.703068704186851</v>
      </c>
      <c r="R42" s="80">
        <v>19.2</v>
      </c>
      <c r="S42" s="80">
        <v>0</v>
      </c>
      <c r="T42" s="78">
        <f>SUMPRODUCT(LTA!F42:AJ42,LTA!F$101:AJ$101,LTA!F$105:AJ$105)</f>
        <v>108.14</v>
      </c>
      <c r="U42" s="78">
        <f>SUMPRODUCT(LTA!F42:AJ42,LTA!F$102:AJ$102,LTA!F$105:AJ$105)</f>
        <v>401.71999999999997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-194</v>
      </c>
      <c r="AA42" s="117">
        <f>STOA!J42</f>
        <v>304.69</v>
      </c>
      <c r="AB42" s="117">
        <f>-STOA!P42</f>
        <v>0</v>
      </c>
      <c r="AC42">
        <f t="shared" si="0"/>
        <v>17.414241434962179</v>
      </c>
      <c r="AD42">
        <f t="shared" si="1"/>
        <v>1370.8666612283055</v>
      </c>
      <c r="AE42">
        <f>'IDT-1'!F42</f>
        <v>0</v>
      </c>
      <c r="AF42" s="26"/>
      <c r="AG42">
        <f t="shared" si="2"/>
        <v>1370.8666612283055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12.192319322648927</v>
      </c>
      <c r="F43">
        <f>GT_Spot!T43</f>
        <v>0</v>
      </c>
      <c r="G43">
        <f>PPCL_NG!T43</f>
        <v>23.14</v>
      </c>
      <c r="H43">
        <f>PPCL_Spot!T43</f>
        <v>6.36</v>
      </c>
      <c r="I43">
        <f>Bawana_NG!T43</f>
        <v>56.292653811701477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697.49034728655556</v>
      </c>
      <c r="P43" s="77">
        <v>29.022372077815923</v>
      </c>
      <c r="Q43" s="77">
        <v>24.703068704186851</v>
      </c>
      <c r="R43" s="80">
        <v>19.2</v>
      </c>
      <c r="S43" s="80">
        <v>0</v>
      </c>
      <c r="T43" s="78">
        <f>SUMPRODUCT(LTA!F43:AJ43,LTA!F$101:AJ$101,LTA!F$105:AJ$105)</f>
        <v>104.29</v>
      </c>
      <c r="U43" s="78">
        <f>SUMPRODUCT(LTA!F43:AJ43,LTA!F$102:AJ$102,LTA!F$105:AJ$105)</f>
        <v>411.79999999999995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-171</v>
      </c>
      <c r="AA43" s="117">
        <f>STOA!J43</f>
        <v>304.69</v>
      </c>
      <c r="AB43" s="117">
        <f>-STOA!P43</f>
        <v>0</v>
      </c>
      <c r="AC43">
        <f t="shared" si="0"/>
        <v>17.581497720377367</v>
      </c>
      <c r="AD43">
        <f t="shared" si="1"/>
        <v>1365.5992634825313</v>
      </c>
      <c r="AE43">
        <f>'IDT-1'!F43</f>
        <v>0</v>
      </c>
      <c r="AF43" s="26"/>
      <c r="AG43">
        <f t="shared" si="2"/>
        <v>1365.5992634825313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-135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12.192319322648927</v>
      </c>
      <c r="F44">
        <f>GT_Spot!T44</f>
        <v>0</v>
      </c>
      <c r="G44">
        <f>PPCL_NG!T44</f>
        <v>23.14</v>
      </c>
      <c r="H44">
        <f>PPCL_Spot!T44</f>
        <v>6.36</v>
      </c>
      <c r="I44">
        <f>Bawana_NG!T44</f>
        <v>56.292653811701477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697.49034536390843</v>
      </c>
      <c r="P44" s="77">
        <v>29.022372077815923</v>
      </c>
      <c r="Q44" s="77">
        <v>24.703068704186851</v>
      </c>
      <c r="R44" s="80">
        <v>19.2</v>
      </c>
      <c r="S44" s="80">
        <v>0</v>
      </c>
      <c r="T44" s="78">
        <f>SUMPRODUCT(LTA!F44:AJ44,LTA!F$101:AJ$101,LTA!F$105:AJ$105)</f>
        <v>104.84</v>
      </c>
      <c r="U44" s="78">
        <f>SUMPRODUCT(LTA!F44:AJ44,LTA!F$102:AJ$102,LTA!F$105:AJ$105)</f>
        <v>412.04999999999995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-139</v>
      </c>
      <c r="AA44" s="117">
        <f>STOA!J44</f>
        <v>304.69</v>
      </c>
      <c r="AB44" s="117">
        <f>-STOA!P44</f>
        <v>0</v>
      </c>
      <c r="AC44">
        <f t="shared" si="0"/>
        <v>16.81614060902708</v>
      </c>
      <c r="AD44">
        <f t="shared" si="1"/>
        <v>1454.1646186712346</v>
      </c>
      <c r="AE44">
        <f>'IDT-1'!F44</f>
        <v>0</v>
      </c>
      <c r="AF44" s="26"/>
      <c r="AG44">
        <f t="shared" si="2"/>
        <v>1454.1646186712346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6.36</v>
      </c>
      <c r="I45">
        <f>Bawana_NG!T45</f>
        <v>56.01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693.69341746134148</v>
      </c>
      <c r="P45" s="77">
        <v>29.022372077815923</v>
      </c>
      <c r="Q45" s="77">
        <v>24.726928331884238</v>
      </c>
      <c r="R45" s="80">
        <v>19.2</v>
      </c>
      <c r="S45" s="80">
        <v>0</v>
      </c>
      <c r="T45" s="78">
        <f>SUMPRODUCT(LTA!F45:AJ45,LTA!F$101:AJ$101,LTA!F$105:AJ$105)</f>
        <v>105.19</v>
      </c>
      <c r="U45" s="78">
        <f>SUMPRODUCT(LTA!F45:AJ45,LTA!F$102:AJ$102,LTA!F$105:AJ$105)</f>
        <v>399.03999999999996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-125</v>
      </c>
      <c r="AA45" s="117">
        <f>STOA!J45</f>
        <v>304.69</v>
      </c>
      <c r="AB45" s="117">
        <f>-STOA!P45</f>
        <v>0</v>
      </c>
      <c r="AC45">
        <f t="shared" si="0"/>
        <v>16.367185918910611</v>
      </c>
      <c r="AD45">
        <f t="shared" si="1"/>
        <v>1471.8978512747801</v>
      </c>
      <c r="AE45">
        <f>'IDT-1'!F45</f>
        <v>0</v>
      </c>
      <c r="AF45" s="26"/>
      <c r="AG45">
        <f t="shared" si="2"/>
        <v>1471.8978512747801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6.36</v>
      </c>
      <c r="I46">
        <f>Bawana_NG!T46</f>
        <v>56.01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693.69341655237758</v>
      </c>
      <c r="P46" s="77">
        <v>29.022372077815923</v>
      </c>
      <c r="Q46" s="77">
        <v>24.726928331884238</v>
      </c>
      <c r="R46" s="80">
        <v>19.2</v>
      </c>
      <c r="S46" s="80">
        <v>0</v>
      </c>
      <c r="T46" s="78">
        <f>SUMPRODUCT(LTA!F46:AJ46,LTA!F$101:AJ$101,LTA!F$105:AJ$105)</f>
        <v>105.54</v>
      </c>
      <c r="U46" s="78">
        <f>SUMPRODUCT(LTA!F46:AJ46,LTA!F$102:AJ$102,LTA!F$105:AJ$105)</f>
        <v>404.13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-114</v>
      </c>
      <c r="AA46" s="117">
        <f>STOA!J46</f>
        <v>304.69</v>
      </c>
      <c r="AB46" s="117">
        <f>-STOA!P46</f>
        <v>0</v>
      </c>
      <c r="AC46">
        <f t="shared" si="0"/>
        <v>16.317398508167582</v>
      </c>
      <c r="AD46">
        <f t="shared" si="1"/>
        <v>1488.3876377765591</v>
      </c>
      <c r="AE46">
        <f>'IDT-1'!F46</f>
        <v>0</v>
      </c>
      <c r="AF46" s="26"/>
      <c r="AG46">
        <f t="shared" si="2"/>
        <v>1488.3876377765591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6.36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695.70789769979228</v>
      </c>
      <c r="P47" s="77">
        <v>29.022372077815923</v>
      </c>
      <c r="Q47" s="77">
        <v>24.726928331884238</v>
      </c>
      <c r="R47" s="80">
        <v>19.2</v>
      </c>
      <c r="S47" s="80">
        <v>0</v>
      </c>
      <c r="T47" s="78">
        <f>SUMPRODUCT(LTA!F47:AJ47,LTA!F$101:AJ$101,LTA!F$105:AJ$105)</f>
        <v>106.59</v>
      </c>
      <c r="U47" s="78">
        <f>SUMPRODUCT(LTA!F47:AJ47,LTA!F$102:AJ$102,LTA!F$105:AJ$105)</f>
        <v>400.98000000000008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-90</v>
      </c>
      <c r="AA47" s="117">
        <f>STOA!J47</f>
        <v>304.69</v>
      </c>
      <c r="AB47" s="117">
        <f>-STOA!P47</f>
        <v>0</v>
      </c>
      <c r="AC47">
        <f t="shared" si="0"/>
        <v>16.095073519343121</v>
      </c>
      <c r="AD47">
        <f t="shared" si="1"/>
        <v>1501.5144439127985</v>
      </c>
      <c r="AE47">
        <f>'IDT-1'!F47</f>
        <v>0</v>
      </c>
      <c r="AF47" s="26"/>
      <c r="AG47">
        <f t="shared" si="2"/>
        <v>1501.5144439127985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6.36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695.7078967908285</v>
      </c>
      <c r="P48" s="77">
        <v>29.022372077815923</v>
      </c>
      <c r="Q48" s="77">
        <v>24.726928331884238</v>
      </c>
      <c r="R48" s="80">
        <v>19.2</v>
      </c>
      <c r="S48" s="80">
        <v>0</v>
      </c>
      <c r="T48" s="78">
        <f>SUMPRODUCT(LTA!F48:AJ48,LTA!F$101:AJ$101,LTA!F$105:AJ$105)</f>
        <v>106.88</v>
      </c>
      <c r="U48" s="78">
        <f>SUMPRODUCT(LTA!F48:AJ48,LTA!F$102:AJ$102,LTA!F$105:AJ$105)</f>
        <v>402.64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-75</v>
      </c>
      <c r="AA48" s="117">
        <f>STOA!J48</f>
        <v>304.69</v>
      </c>
      <c r="AB48" s="117">
        <f>-STOA!P48</f>
        <v>0</v>
      </c>
      <c r="AC48">
        <f t="shared" si="0"/>
        <v>15.979061598511308</v>
      </c>
      <c r="AD48">
        <f t="shared" si="1"/>
        <v>1518.5804549246661</v>
      </c>
      <c r="AE48">
        <f>'IDT-1'!F48</f>
        <v>0</v>
      </c>
      <c r="AF48" s="26"/>
      <c r="AG48">
        <f t="shared" si="2"/>
        <v>1518.5804549246661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6.36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691.86498702693279</v>
      </c>
      <c r="P49" s="77">
        <v>29.022372077815923</v>
      </c>
      <c r="Q49" s="77">
        <v>24.726928331884238</v>
      </c>
      <c r="R49" s="80">
        <v>19.2</v>
      </c>
      <c r="S49" s="80">
        <v>0</v>
      </c>
      <c r="T49" s="78">
        <f>SUMPRODUCT(LTA!F49:AJ49,LTA!F$101:AJ$101,LTA!F$105:AJ$105)</f>
        <v>107.32000000000001</v>
      </c>
      <c r="U49" s="78">
        <f>SUMPRODUCT(LTA!F49:AJ49,LTA!F$102:AJ$102,LTA!F$105:AJ$105)</f>
        <v>402.85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-61</v>
      </c>
      <c r="AA49" s="117">
        <f>STOA!J49</f>
        <v>304.69</v>
      </c>
      <c r="AB49" s="117">
        <f>-STOA!P49</f>
        <v>0</v>
      </c>
      <c r="AC49">
        <f t="shared" si="0"/>
        <v>16.226185945777083</v>
      </c>
      <c r="AD49">
        <f t="shared" si="1"/>
        <v>1484.140420813505</v>
      </c>
      <c r="AE49">
        <f>'IDT-1'!F49</f>
        <v>0</v>
      </c>
      <c r="AF49" s="26"/>
      <c r="AG49">
        <f t="shared" si="2"/>
        <v>1484.140420813505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-110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6.36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691.86498702693279</v>
      </c>
      <c r="P50" s="77">
        <v>29.022372077815923</v>
      </c>
      <c r="Q50" s="77">
        <v>24.726928331884238</v>
      </c>
      <c r="R50" s="80">
        <v>19.2</v>
      </c>
      <c r="S50" s="80">
        <v>0</v>
      </c>
      <c r="T50" s="78">
        <f>SUMPRODUCT(LTA!F50:AJ50,LTA!F$101:AJ$101,LTA!F$105:AJ$105)</f>
        <v>112.78</v>
      </c>
      <c r="U50" s="78">
        <f>SUMPRODUCT(LTA!F50:AJ50,LTA!F$102:AJ$102,LTA!F$105:AJ$105)</f>
        <v>401.52000000000004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-45</v>
      </c>
      <c r="AA50" s="117">
        <f>STOA!J50</f>
        <v>304.69</v>
      </c>
      <c r="AB50" s="117">
        <f>-STOA!P50</f>
        <v>0</v>
      </c>
      <c r="AC50">
        <f t="shared" si="0"/>
        <v>15.720964166923169</v>
      </c>
      <c r="AD50">
        <f t="shared" si="1"/>
        <v>1549.775642592359</v>
      </c>
      <c r="AE50">
        <f>'IDT-1'!F50</f>
        <v>0</v>
      </c>
      <c r="AF50" s="26"/>
      <c r="AG50">
        <f t="shared" si="2"/>
        <v>1549.775642592359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-65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12.192319322648927</v>
      </c>
      <c r="F51">
        <f>GT_Spot!T51</f>
        <v>0</v>
      </c>
      <c r="G51">
        <f>PPCL_NG!T51</f>
        <v>23.14</v>
      </c>
      <c r="H51">
        <f>PPCL_Spot!T51</f>
        <v>6.09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691.10926008613285</v>
      </c>
      <c r="P51" s="77">
        <v>29.022372077815923</v>
      </c>
      <c r="Q51" s="77">
        <v>24.7</v>
      </c>
      <c r="R51" s="80">
        <v>19.2</v>
      </c>
      <c r="S51" s="80">
        <v>0</v>
      </c>
      <c r="T51" s="78">
        <f>SUMPRODUCT(LTA!F51:AJ51,LTA!F$101:AJ$101,LTA!F$105:AJ$105)</f>
        <v>112.84</v>
      </c>
      <c r="U51" s="78">
        <f>SUMPRODUCT(LTA!F51:AJ51,LTA!F$102:AJ$102,LTA!F$105:AJ$105)</f>
        <v>402.74000000000007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-39</v>
      </c>
      <c r="AA51" s="117">
        <f>STOA!J51</f>
        <v>302.37</v>
      </c>
      <c r="AB51" s="117">
        <f>-STOA!P51</f>
        <v>0</v>
      </c>
      <c r="AC51">
        <f t="shared" si="0"/>
        <v>15.738061310612331</v>
      </c>
      <c r="AD51">
        <f t="shared" si="1"/>
        <v>1543.6658901759859</v>
      </c>
      <c r="AE51">
        <f>'IDT-1'!F51</f>
        <v>0</v>
      </c>
      <c r="AF51" s="26"/>
      <c r="AG51">
        <f t="shared" si="2"/>
        <v>1543.6658901759859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12.192319322648927</v>
      </c>
      <c r="F52">
        <f>GT_Spot!T52</f>
        <v>0</v>
      </c>
      <c r="G52">
        <f>PPCL_NG!T52</f>
        <v>23.14</v>
      </c>
      <c r="H52">
        <f>PPCL_Spot!T52</f>
        <v>6.09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691.10926008613285</v>
      </c>
      <c r="P52" s="77">
        <v>29.022372077815923</v>
      </c>
      <c r="Q52" s="77">
        <v>24.7</v>
      </c>
      <c r="R52" s="80">
        <v>19.2</v>
      </c>
      <c r="S52" s="80">
        <v>0</v>
      </c>
      <c r="T52" s="78">
        <f>SUMPRODUCT(LTA!F52:AJ52,LTA!F$101:AJ$101,LTA!F$105:AJ$105)</f>
        <v>112.89</v>
      </c>
      <c r="U52" s="78">
        <f>SUMPRODUCT(LTA!F52:AJ52,LTA!F$102:AJ$102,LTA!F$105:AJ$105)</f>
        <v>409.14000000000004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-41</v>
      </c>
      <c r="AA52" s="117">
        <f>STOA!J52</f>
        <v>302.37</v>
      </c>
      <c r="AB52" s="117">
        <f>-STOA!P52</f>
        <v>0</v>
      </c>
      <c r="AC52">
        <f t="shared" si="0"/>
        <v>15.812577565656719</v>
      </c>
      <c r="AD52">
        <f t="shared" si="1"/>
        <v>1548.0413739209412</v>
      </c>
      <c r="AE52">
        <f>'IDT-1'!F52</f>
        <v>0</v>
      </c>
      <c r="AF52" s="26"/>
      <c r="AG52">
        <f t="shared" si="2"/>
        <v>1548.0413739209412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12.192319322648927</v>
      </c>
      <c r="F53">
        <f>GT_Spot!T53</f>
        <v>0</v>
      </c>
      <c r="G53">
        <f>PPCL_NG!T53</f>
        <v>23.14</v>
      </c>
      <c r="H53">
        <f>PPCL_Spot!T53</f>
        <v>6.09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677.85669457019083</v>
      </c>
      <c r="P53" s="77">
        <v>29.022372077815923</v>
      </c>
      <c r="Q53" s="77">
        <v>24.710000000000004</v>
      </c>
      <c r="R53" s="80">
        <v>19.2</v>
      </c>
      <c r="S53" s="80">
        <v>0</v>
      </c>
      <c r="T53" s="78">
        <f>SUMPRODUCT(LTA!F53:AJ53,LTA!F$101:AJ$101,LTA!F$105:AJ$105)</f>
        <v>110.77</v>
      </c>
      <c r="U53" s="78">
        <f>SUMPRODUCT(LTA!F53:AJ53,LTA!F$102:AJ$102,LTA!F$105:AJ$105)</f>
        <v>412.97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-36</v>
      </c>
      <c r="AA53" s="117">
        <f>STOA!J53</f>
        <v>302.37</v>
      </c>
      <c r="AB53" s="117">
        <f>-STOA!P53</f>
        <v>0</v>
      </c>
      <c r="AC53">
        <f t="shared" si="0"/>
        <v>15.977434814782288</v>
      </c>
      <c r="AD53">
        <f t="shared" si="1"/>
        <v>1506.3439511558734</v>
      </c>
      <c r="AE53">
        <f>'IDT-1'!F53</f>
        <v>0</v>
      </c>
      <c r="AF53" s="26"/>
      <c r="AG53">
        <f t="shared" si="2"/>
        <v>1506.3439511558734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-110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12.192319322648927</v>
      </c>
      <c r="F54">
        <f>GT_Spot!T54</f>
        <v>0</v>
      </c>
      <c r="G54">
        <f>PPCL_NG!T54</f>
        <v>23.14</v>
      </c>
      <c r="H54">
        <f>PPCL_Spot!T54</f>
        <v>6.09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678.88217886319592</v>
      </c>
      <c r="P54" s="77">
        <v>29.022372077815923</v>
      </c>
      <c r="Q54" s="77">
        <v>24.710000000000004</v>
      </c>
      <c r="R54" s="80">
        <v>19.2</v>
      </c>
      <c r="S54" s="80">
        <v>0</v>
      </c>
      <c r="T54" s="78">
        <f>SUMPRODUCT(LTA!F54:AJ54,LTA!F$101:AJ$101,LTA!F$105:AJ$105)</f>
        <v>110.71</v>
      </c>
      <c r="U54" s="78">
        <f>SUMPRODUCT(LTA!F54:AJ54,LTA!F$102:AJ$102,LTA!F$105:AJ$105)</f>
        <v>417.86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-51</v>
      </c>
      <c r="AA54" s="117">
        <f>STOA!J54</f>
        <v>302.37</v>
      </c>
      <c r="AB54" s="117">
        <f>-STOA!P54</f>
        <v>0</v>
      </c>
      <c r="AC54">
        <f t="shared" si="0"/>
        <v>15.629447338061944</v>
      </c>
      <c r="AD54">
        <f t="shared" si="1"/>
        <v>1557.547422925599</v>
      </c>
      <c r="AE54">
        <f>'IDT-1'!F54</f>
        <v>0</v>
      </c>
      <c r="AF54" s="26"/>
      <c r="AG54">
        <f t="shared" si="2"/>
        <v>1557.547422925599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23.14</v>
      </c>
      <c r="H55">
        <f>PPCL_Spot!T55</f>
        <v>6.06</v>
      </c>
      <c r="I55">
        <f>Bawana_NG!T55</f>
        <v>52.93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684.78501339972604</v>
      </c>
      <c r="P55" s="77">
        <v>29.022372077815923</v>
      </c>
      <c r="Q55" s="77">
        <v>24.710000000000004</v>
      </c>
      <c r="R55" s="80">
        <v>19.2</v>
      </c>
      <c r="S55" s="80">
        <v>0</v>
      </c>
      <c r="T55" s="78">
        <f>SUMPRODUCT(LTA!F55:AJ55,LTA!F$101:AJ$101,LTA!F$105:AJ$105)</f>
        <v>110.63</v>
      </c>
      <c r="U55" s="78">
        <f>SUMPRODUCT(LTA!F55:AJ55,LTA!F$102:AJ$102,LTA!F$105:AJ$105)</f>
        <v>420.90000000000003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-106</v>
      </c>
      <c r="AA55" s="117">
        <f>STOA!J55</f>
        <v>302.37</v>
      </c>
      <c r="AB55" s="117">
        <f>-STOA!P55</f>
        <v>0</v>
      </c>
      <c r="AC55">
        <f t="shared" si="0"/>
        <v>16.842726222257824</v>
      </c>
      <c r="AD55">
        <f t="shared" si="1"/>
        <v>1443.0969785779332</v>
      </c>
      <c r="AE55">
        <f>'IDT-1'!F55</f>
        <v>0</v>
      </c>
      <c r="AF55" s="26"/>
      <c r="AG55">
        <f t="shared" si="2"/>
        <v>1443.0969785779332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23.14</v>
      </c>
      <c r="H56">
        <f>PPCL_Spot!T56</f>
        <v>6.09</v>
      </c>
      <c r="I56">
        <f>Bawana_NG!T56</f>
        <v>52.93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684.90857768759361</v>
      </c>
      <c r="P56" s="77">
        <v>29.022372077815923</v>
      </c>
      <c r="Q56" s="77">
        <v>24.710000000000004</v>
      </c>
      <c r="R56" s="80">
        <v>19.2</v>
      </c>
      <c r="S56" s="80">
        <v>0</v>
      </c>
      <c r="T56" s="78">
        <f>SUMPRODUCT(LTA!F56:AJ56,LTA!F$101:AJ$101,LTA!F$105:AJ$105)</f>
        <v>110.46</v>
      </c>
      <c r="U56" s="78">
        <f>SUMPRODUCT(LTA!F56:AJ56,LTA!F$102:AJ$102,LTA!F$105:AJ$105)</f>
        <v>421.87000000000006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-115</v>
      </c>
      <c r="AA56" s="117">
        <f>STOA!J56</f>
        <v>302.37</v>
      </c>
      <c r="AB56" s="117">
        <f>-STOA!P56</f>
        <v>0</v>
      </c>
      <c r="AC56">
        <f t="shared" si="0"/>
        <v>16.886630098079841</v>
      </c>
      <c r="AD56">
        <f t="shared" si="1"/>
        <v>1440.0066389899789</v>
      </c>
      <c r="AE56">
        <f>'IDT-1'!F56</f>
        <v>0</v>
      </c>
      <c r="AF56" s="26"/>
      <c r="AG56">
        <f t="shared" si="2"/>
        <v>1440.0066389899789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23.14</v>
      </c>
      <c r="H57">
        <f>PPCL_Spot!T57</f>
        <v>6.09</v>
      </c>
      <c r="I57">
        <f>Bawana_NG!T57</f>
        <v>52.93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683.43535495624064</v>
      </c>
      <c r="P57" s="77">
        <v>29.022372077815923</v>
      </c>
      <c r="Q57" s="77">
        <v>24.710000000000004</v>
      </c>
      <c r="R57" s="80">
        <v>19.2</v>
      </c>
      <c r="S57" s="80">
        <v>0</v>
      </c>
      <c r="T57" s="78">
        <f>SUMPRODUCT(LTA!F57:AJ57,LTA!F$101:AJ$101,LTA!F$105:AJ$105)</f>
        <v>110.34</v>
      </c>
      <c r="U57" s="78">
        <f>SUMPRODUCT(LTA!F57:AJ57,LTA!F$102:AJ$102,LTA!F$105:AJ$105)</f>
        <v>424.18000000000006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-108</v>
      </c>
      <c r="AA57" s="117">
        <f>STOA!J57</f>
        <v>302.37</v>
      </c>
      <c r="AB57" s="117">
        <f>-STOA!P57</f>
        <v>0</v>
      </c>
      <c r="AC57">
        <f t="shared" si="0"/>
        <v>16.475665744500752</v>
      </c>
      <c r="AD57">
        <f t="shared" si="1"/>
        <v>1488.1343806122047</v>
      </c>
      <c r="AE57">
        <f>'IDT-1'!F57</f>
        <v>0</v>
      </c>
      <c r="AF57" s="26"/>
      <c r="AG57">
        <f t="shared" si="2"/>
        <v>1488.1343806122047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23.14</v>
      </c>
      <c r="H58">
        <f>PPCL_Spot!T58</f>
        <v>6.09</v>
      </c>
      <c r="I58">
        <f>Bawana_NG!T58</f>
        <v>52.93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683.43532227327239</v>
      </c>
      <c r="P58" s="77">
        <v>29.022372077815923</v>
      </c>
      <c r="Q58" s="77">
        <v>24.710000000000004</v>
      </c>
      <c r="R58" s="80">
        <v>19.2</v>
      </c>
      <c r="S58" s="80">
        <v>0</v>
      </c>
      <c r="T58" s="78">
        <f>SUMPRODUCT(LTA!F58:AJ58,LTA!F$101:AJ$101,LTA!F$105:AJ$105)</f>
        <v>110.26</v>
      </c>
      <c r="U58" s="78">
        <f>SUMPRODUCT(LTA!F58:AJ58,LTA!F$102:AJ$102,LTA!F$105:AJ$105)</f>
        <v>427.3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-64</v>
      </c>
      <c r="AA58" s="117">
        <f>STOA!J58</f>
        <v>302.37</v>
      </c>
      <c r="AB58" s="117">
        <f>-STOA!P58</f>
        <v>0</v>
      </c>
      <c r="AC58">
        <f t="shared" si="0"/>
        <v>16.11177984591404</v>
      </c>
      <c r="AD58">
        <f t="shared" si="1"/>
        <v>1535.5382338278232</v>
      </c>
      <c r="AE58">
        <f>'IDT-1'!F58</f>
        <v>0</v>
      </c>
      <c r="AF58" s="26"/>
      <c r="AG58">
        <f t="shared" si="2"/>
        <v>1535.5382338278232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23.14</v>
      </c>
      <c r="H59">
        <f>PPCL_Spot!T59</f>
        <v>6.09</v>
      </c>
      <c r="I59">
        <f>Bawana_NG!T59</f>
        <v>52.402543812806442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681.91538368288138</v>
      </c>
      <c r="P59" s="77">
        <v>29.022372077815923</v>
      </c>
      <c r="Q59" s="77">
        <v>21.790000000000003</v>
      </c>
      <c r="R59" s="80">
        <v>19.2</v>
      </c>
      <c r="S59" s="80">
        <v>0</v>
      </c>
      <c r="T59" s="78">
        <f>SUMPRODUCT(LTA!F59:AJ59,LTA!F$101:AJ$101,LTA!F$105:AJ$105)</f>
        <v>109.76</v>
      </c>
      <c r="U59" s="78">
        <f>SUMPRODUCT(LTA!F59:AJ59,LTA!F$102:AJ$102,LTA!F$105:AJ$105)</f>
        <v>422.57000000000005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</v>
      </c>
      <c r="AA59" s="117">
        <f>STOA!J59</f>
        <v>298.67</v>
      </c>
      <c r="AB59" s="117">
        <f>-STOA!P59</f>
        <v>0</v>
      </c>
      <c r="AC59">
        <f t="shared" si="0"/>
        <v>16.584317315858382</v>
      </c>
      <c r="AD59">
        <f t="shared" si="1"/>
        <v>1454.1683015802944</v>
      </c>
      <c r="AE59">
        <f>'IDT-1'!F59</f>
        <v>-2.883</v>
      </c>
      <c r="AF59" s="26"/>
      <c r="AG59">
        <f t="shared" si="2"/>
        <v>1451.2853015802943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-185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12.186674493689463</v>
      </c>
      <c r="F60">
        <f>GT_Spot!T60</f>
        <v>0</v>
      </c>
      <c r="G60">
        <f>PPCL_NG!T60</f>
        <v>23.14</v>
      </c>
      <c r="H60">
        <f>PPCL_Spot!T60</f>
        <v>6.75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681.91538368288138</v>
      </c>
      <c r="P60" s="77">
        <v>29.022372077815923</v>
      </c>
      <c r="Q60" s="77">
        <v>21.790000000000003</v>
      </c>
      <c r="R60" s="80">
        <v>19.2</v>
      </c>
      <c r="S60" s="80">
        <v>0</v>
      </c>
      <c r="T60" s="78">
        <f>SUMPRODUCT(LTA!F60:AJ60,LTA!F$101:AJ$101,LTA!F$105:AJ$105)</f>
        <v>109.43</v>
      </c>
      <c r="U60" s="78">
        <f>SUMPRODUCT(LTA!F60:AJ60,LTA!F$102:AJ$102,LTA!F$105:AJ$105)</f>
        <v>416.75000000000006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298.67</v>
      </c>
      <c r="AB60" s="117">
        <f>-STOA!P60</f>
        <v>0</v>
      </c>
      <c r="AC60">
        <f t="shared" si="0"/>
        <v>16.106419389789856</v>
      </c>
      <c r="AD60">
        <f t="shared" si="1"/>
        <v>1492.7480108645971</v>
      </c>
      <c r="AE60">
        <f>'IDT-1'!F60</f>
        <v>0</v>
      </c>
      <c r="AF60" s="26"/>
      <c r="AG60">
        <f t="shared" si="2"/>
        <v>1492.7480108645971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12.186674493689463</v>
      </c>
      <c r="F61">
        <f>GT_Spot!T61</f>
        <v>0</v>
      </c>
      <c r="G61">
        <f>PPCL_NG!T61</f>
        <v>23.14</v>
      </c>
      <c r="H61">
        <f>PPCL_Spot!T61</f>
        <v>6.75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687.37835512491438</v>
      </c>
      <c r="P61" s="77">
        <v>29.022372077815923</v>
      </c>
      <c r="Q61" s="77">
        <v>24.7</v>
      </c>
      <c r="R61" s="80">
        <v>19.2</v>
      </c>
      <c r="S61" s="80">
        <v>0</v>
      </c>
      <c r="T61" s="78">
        <f>SUMPRODUCT(LTA!F61:AJ61,LTA!F$101:AJ$101,LTA!F$105:AJ$105)</f>
        <v>108.87</v>
      </c>
      <c r="U61" s="78">
        <f>SUMPRODUCT(LTA!F61:AJ61,LTA!F$102:AJ$102,LTA!F$105:AJ$105)</f>
        <v>409.12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298.67</v>
      </c>
      <c r="AB61" s="117">
        <f>-STOA!P61</f>
        <v>0</v>
      </c>
      <c r="AC61">
        <f t="shared" si="0"/>
        <v>16.019248263257793</v>
      </c>
      <c r="AD61">
        <f t="shared" si="1"/>
        <v>1503.0181534331621</v>
      </c>
      <c r="AE61">
        <f>'IDT-1'!F61</f>
        <v>0</v>
      </c>
      <c r="AF61" s="26"/>
      <c r="AG61">
        <f t="shared" si="2"/>
        <v>1503.0181534331621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12.186674493689463</v>
      </c>
      <c r="F62">
        <f>GT_Spot!T62</f>
        <v>0</v>
      </c>
      <c r="G62">
        <f>PPCL_NG!T62</f>
        <v>23.14</v>
      </c>
      <c r="H62">
        <f>PPCL_Spot!T62</f>
        <v>6.75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687.37843131249429</v>
      </c>
      <c r="P62" s="77">
        <v>29.022372077815923</v>
      </c>
      <c r="Q62" s="77">
        <v>24.7</v>
      </c>
      <c r="R62" s="80">
        <v>19.2</v>
      </c>
      <c r="S62" s="80">
        <v>0</v>
      </c>
      <c r="T62" s="78">
        <f>SUMPRODUCT(LTA!F62:AJ62,LTA!F$101:AJ$101,LTA!F$105:AJ$105)</f>
        <v>108.14999999999999</v>
      </c>
      <c r="U62" s="78">
        <f>SUMPRODUCT(LTA!F62:AJ62,LTA!F$102:AJ$102,LTA!F$105:AJ$105)</f>
        <v>400.65000000000003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298.67</v>
      </c>
      <c r="AB62" s="117">
        <f>-STOA!P62</f>
        <v>0</v>
      </c>
      <c r="AC62">
        <f t="shared" si="0"/>
        <v>15.316908007154824</v>
      </c>
      <c r="AD62">
        <f t="shared" si="1"/>
        <v>1564.530569876845</v>
      </c>
      <c r="AE62">
        <f>'IDT-1'!F62</f>
        <v>0</v>
      </c>
      <c r="AF62" s="26"/>
      <c r="AG62">
        <f t="shared" si="2"/>
        <v>1564.530569876845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9.4198424277793986</v>
      </c>
      <c r="F63">
        <f>GT_Spot!T63</f>
        <v>0</v>
      </c>
      <c r="G63">
        <f>PPCL_NG!T63</f>
        <v>23.14</v>
      </c>
      <c r="H63">
        <f>PPCL_Spot!T63</f>
        <v>5</v>
      </c>
      <c r="I63">
        <f>Bawana_NG!T63</f>
        <v>53.44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690.62563608158405</v>
      </c>
      <c r="P63" s="77">
        <v>29.022372077815923</v>
      </c>
      <c r="Q63" s="77">
        <v>24.7</v>
      </c>
      <c r="R63" s="80">
        <v>19.2</v>
      </c>
      <c r="S63" s="80">
        <v>0</v>
      </c>
      <c r="T63" s="78">
        <f>SUMPRODUCT(LTA!F63:AJ63,LTA!F$101:AJ$101,LTA!F$105:AJ$105)</f>
        <v>107.39999999999999</v>
      </c>
      <c r="U63" s="78">
        <f>SUMPRODUCT(LTA!F63:AJ63,LTA!F$102:AJ$102,LTA!F$105:AJ$105)</f>
        <v>397.18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298.67</v>
      </c>
      <c r="AB63" s="117">
        <f>-STOA!P63</f>
        <v>0</v>
      </c>
      <c r="AC63">
        <f t="shared" si="0"/>
        <v>16.541809140050152</v>
      </c>
      <c r="AD63">
        <f t="shared" si="1"/>
        <v>1421.2560414471293</v>
      </c>
      <c r="AE63">
        <f>'IDT-1'!F63</f>
        <v>0</v>
      </c>
      <c r="AF63" s="26"/>
      <c r="AG63">
        <f t="shared" si="2"/>
        <v>1421.2560414471293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12.186674493689463</v>
      </c>
      <c r="F64">
        <f>GT_Spot!T64</f>
        <v>0</v>
      </c>
      <c r="G64">
        <f>PPCL_NG!T64</f>
        <v>23.14</v>
      </c>
      <c r="H64">
        <f>PPCL_Spot!T64</f>
        <v>6.75</v>
      </c>
      <c r="I64">
        <f>Bawana_NG!T64</f>
        <v>53.44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690.6256428876984</v>
      </c>
      <c r="P64" s="77">
        <v>29.022372077815923</v>
      </c>
      <c r="Q64" s="77">
        <v>24.7</v>
      </c>
      <c r="R64" s="80">
        <v>19.2</v>
      </c>
      <c r="S64" s="80">
        <v>0</v>
      </c>
      <c r="T64" s="78">
        <f>SUMPRODUCT(LTA!F64:AJ64,LTA!F$101:AJ$101,LTA!F$105:AJ$105)</f>
        <v>106.61</v>
      </c>
      <c r="U64" s="78">
        <f>SUMPRODUCT(LTA!F64:AJ64,LTA!F$102:AJ$102,LTA!F$105:AJ$105)</f>
        <v>396.88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298.67</v>
      </c>
      <c r="AB64" s="117">
        <f>-STOA!P64</f>
        <v>0</v>
      </c>
      <c r="AC64">
        <f t="shared" si="0"/>
        <v>16.571965322123965</v>
      </c>
      <c r="AD64">
        <f t="shared" si="1"/>
        <v>1424.65272413708</v>
      </c>
      <c r="AE64">
        <f>'IDT-1'!F64</f>
        <v>0</v>
      </c>
      <c r="AF64" s="26"/>
      <c r="AG64">
        <f t="shared" si="2"/>
        <v>1424.65272413708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-220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12.186674493689463</v>
      </c>
      <c r="F65">
        <f>GT_Spot!T65</f>
        <v>0</v>
      </c>
      <c r="G65">
        <f>PPCL_NG!T65</f>
        <v>23.14</v>
      </c>
      <c r="H65">
        <f>PPCL_Spot!T65</f>
        <v>6.75</v>
      </c>
      <c r="I65">
        <f>Bawana_NG!T65</f>
        <v>53.44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690.60317736912441</v>
      </c>
      <c r="P65" s="77">
        <v>29.022372077815923</v>
      </c>
      <c r="Q65" s="77">
        <v>24.7</v>
      </c>
      <c r="R65" s="80">
        <v>19.2</v>
      </c>
      <c r="S65" s="80">
        <v>0</v>
      </c>
      <c r="T65" s="78">
        <f>SUMPRODUCT(LTA!F65:AJ65,LTA!F$101:AJ$101,LTA!F$105:AJ$105)</f>
        <v>105.86</v>
      </c>
      <c r="U65" s="78">
        <f>SUMPRODUCT(LTA!F65:AJ65,LTA!F$102:AJ$102,LTA!F$105:AJ$105)</f>
        <v>400.37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298.67</v>
      </c>
      <c r="AB65" s="117">
        <f>-STOA!P65</f>
        <v>0</v>
      </c>
      <c r="AC65">
        <f t="shared" si="0"/>
        <v>16.063191974228793</v>
      </c>
      <c r="AD65">
        <f t="shared" si="1"/>
        <v>1487.879031966401</v>
      </c>
      <c r="AE65">
        <f>'IDT-1'!F65</f>
        <v>0</v>
      </c>
      <c r="AF65" s="26"/>
      <c r="AG65">
        <f t="shared" si="2"/>
        <v>1487.879031966401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12.186674493689463</v>
      </c>
      <c r="F66">
        <f>GT_Spot!T66</f>
        <v>0</v>
      </c>
      <c r="G66">
        <f>PPCL_NG!T66</f>
        <v>23.14</v>
      </c>
      <c r="H66">
        <f>PPCL_Spot!T66</f>
        <v>6.75</v>
      </c>
      <c r="I66">
        <f>Bawana_NG!T66</f>
        <v>53.44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690.60318417523877</v>
      </c>
      <c r="P66" s="77">
        <v>29.022372077815923</v>
      </c>
      <c r="Q66" s="77">
        <v>24.7</v>
      </c>
      <c r="R66" s="80">
        <v>19.2</v>
      </c>
      <c r="S66" s="80">
        <v>0</v>
      </c>
      <c r="T66" s="78">
        <f>SUMPRODUCT(LTA!F66:AJ66,LTA!F$101:AJ$101,LTA!F$105:AJ$105)</f>
        <v>104.71000000000001</v>
      </c>
      <c r="U66" s="78">
        <f>SUMPRODUCT(LTA!F66:AJ66,LTA!F$102:AJ$102,LTA!F$105:AJ$105)</f>
        <v>402.95000000000005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298.67</v>
      </c>
      <c r="AB66" s="117">
        <f>-STOA!P66</f>
        <v>0</v>
      </c>
      <c r="AC66">
        <f t="shared" si="0"/>
        <v>16.075776034122601</v>
      </c>
      <c r="AD66">
        <f t="shared" si="1"/>
        <v>1489.2964547126219</v>
      </c>
      <c r="AE66">
        <f>'IDT-1'!F66</f>
        <v>0</v>
      </c>
      <c r="AF66" s="26"/>
      <c r="AG66">
        <f t="shared" si="2"/>
        <v>1489.2964547126219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6.75</v>
      </c>
      <c r="I67">
        <f>Bawana_NG!T67</f>
        <v>53.44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689.84745073512454</v>
      </c>
      <c r="P67" s="77">
        <v>29.022372077815923</v>
      </c>
      <c r="Q67" s="77">
        <v>24.7</v>
      </c>
      <c r="R67" s="80">
        <v>19.2</v>
      </c>
      <c r="S67" s="80">
        <v>0</v>
      </c>
      <c r="T67" s="78">
        <f>SUMPRODUCT(LTA!F67:AJ67,LTA!F$101:AJ$101,LTA!F$105:AJ$105)</f>
        <v>94.23</v>
      </c>
      <c r="U67" s="78">
        <f>SUMPRODUCT(LTA!F67:AJ67,LTA!F$102:AJ$102,LTA!F$105:AJ$105)</f>
        <v>403.08000000000004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298.67</v>
      </c>
      <c r="AB67" s="117">
        <f>-STOA!P67</f>
        <v>0</v>
      </c>
      <c r="AC67">
        <f t="shared" si="0"/>
        <v>15.97809525434444</v>
      </c>
      <c r="AD67">
        <f t="shared" si="1"/>
        <v>1478.2940468812451</v>
      </c>
      <c r="AE67">
        <f>'IDT-1'!F67</f>
        <v>-13.557</v>
      </c>
      <c r="AF67" s="26"/>
      <c r="AG67">
        <f t="shared" si="2"/>
        <v>1464.7370468812451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-160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23.14</v>
      </c>
      <c r="H68">
        <f>PPCL_Spot!T68</f>
        <v>6.75</v>
      </c>
      <c r="I68">
        <f>Bawana_NG!T68</f>
        <v>53.44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689.84745754123878</v>
      </c>
      <c r="P68" s="77">
        <v>29.022372077815923</v>
      </c>
      <c r="Q68" s="77">
        <v>24.7</v>
      </c>
      <c r="R68" s="80">
        <v>19.2</v>
      </c>
      <c r="S68" s="80">
        <v>0</v>
      </c>
      <c r="T68" s="78">
        <f>SUMPRODUCT(LTA!F68:AJ68,LTA!F$101:AJ$101,LTA!F$105:AJ$105)</f>
        <v>86.87</v>
      </c>
      <c r="U68" s="78">
        <f>SUMPRODUCT(LTA!F68:AJ68,LTA!F$102:AJ$102,LTA!F$105:AJ$105)</f>
        <v>399.92000000000007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298.67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15.885519314238248</v>
      </c>
      <c r="AD68">
        <f t="shared" ref="AD68:AD98" si="4">SUM(B68:AB68,AI68:AR68)-AC68</f>
        <v>1467.8666296274657</v>
      </c>
      <c r="AE68">
        <f>'IDT-1'!F68</f>
        <v>-41.518000000000001</v>
      </c>
      <c r="AF68" s="26"/>
      <c r="AG68">
        <f t="shared" ref="AG68:AG98" si="5">SUM(AD68:AF68)</f>
        <v>1426.3486296274657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-160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6.75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684.54941561902626</v>
      </c>
      <c r="P69" s="77">
        <v>29.022372077815923</v>
      </c>
      <c r="Q69" s="77">
        <v>24.703480343807243</v>
      </c>
      <c r="R69" s="80">
        <v>19.2</v>
      </c>
      <c r="S69" s="80">
        <v>0</v>
      </c>
      <c r="T69" s="78">
        <f>SUMPRODUCT(LTA!F69:AJ69,LTA!F$101:AJ$101,LTA!F$105:AJ$105)</f>
        <v>78.28</v>
      </c>
      <c r="U69" s="78">
        <f>SUMPRODUCT(LTA!F69:AJ69,LTA!F$102:AJ$102,LTA!F$105:AJ$105)</f>
        <v>395.74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298.67</v>
      </c>
      <c r="AB69" s="117">
        <f>-STOA!P69</f>
        <v>0</v>
      </c>
      <c r="AC69">
        <f t="shared" si="3"/>
        <v>14.275778768797027</v>
      </c>
      <c r="AD69">
        <f t="shared" si="4"/>
        <v>1607.9718085945015</v>
      </c>
      <c r="AE69">
        <f>'IDT-1'!F69</f>
        <v>-17.908999999999999</v>
      </c>
      <c r="AF69" s="26"/>
      <c r="AG69">
        <f t="shared" si="5"/>
        <v>1590.0628085945013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23.14</v>
      </c>
      <c r="H70">
        <f>PPCL_Spot!T70</f>
        <v>6.75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685.3900573107569</v>
      </c>
      <c r="P70" s="77">
        <v>29.022372077815923</v>
      </c>
      <c r="Q70" s="77">
        <v>24.703480343807243</v>
      </c>
      <c r="R70" s="80">
        <v>19.2</v>
      </c>
      <c r="S70" s="80">
        <v>0</v>
      </c>
      <c r="T70" s="78">
        <f>SUMPRODUCT(LTA!F70:AJ70,LTA!F$101:AJ$101,LTA!F$105:AJ$105)</f>
        <v>71.02</v>
      </c>
      <c r="U70" s="78">
        <f>SUMPRODUCT(LTA!F70:AJ70,LTA!F$102:AJ$102,LTA!F$105:AJ$105)</f>
        <v>391.57000000000005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298.67</v>
      </c>
      <c r="AB70" s="117">
        <f>-STOA!P70</f>
        <v>0</v>
      </c>
      <c r="AC70">
        <f t="shared" si="3"/>
        <v>14.360154966128162</v>
      </c>
      <c r="AD70">
        <f t="shared" si="4"/>
        <v>1577.2980740889009</v>
      </c>
      <c r="AE70">
        <f>'IDT-1'!F70</f>
        <v>-10.734</v>
      </c>
      <c r="AF70" s="26"/>
      <c r="AG70">
        <f t="shared" si="5"/>
        <v>1566.564074088901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12.186674493689463</v>
      </c>
      <c r="F71">
        <f>GT_Spot!T71</f>
        <v>0</v>
      </c>
      <c r="G71">
        <f>PPCL_NG!T71</f>
        <v>23.14</v>
      </c>
      <c r="H71">
        <f>PPCL_Spot!T71</f>
        <v>6.75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680.49216844894215</v>
      </c>
      <c r="P71" s="77">
        <v>29.022372077815923</v>
      </c>
      <c r="Q71" s="77">
        <v>24.703480343807243</v>
      </c>
      <c r="R71" s="80">
        <v>19.2</v>
      </c>
      <c r="S71" s="80">
        <v>0</v>
      </c>
      <c r="T71" s="78">
        <f>SUMPRODUCT(LTA!F71:AJ71,LTA!F$101:AJ$101,LTA!F$105:AJ$105)</f>
        <v>63.81</v>
      </c>
      <c r="U71" s="78">
        <f>SUMPRODUCT(LTA!F71:AJ71,LTA!F$102:AJ$102,LTA!F$105:AJ$105)</f>
        <v>388.9500000000001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298.67</v>
      </c>
      <c r="AB71" s="117">
        <f>-STOA!P71</f>
        <v>0</v>
      </c>
      <c r="AC71">
        <f t="shared" si="3"/>
        <v>14.674406245759116</v>
      </c>
      <c r="AD71">
        <f t="shared" si="4"/>
        <v>1512.2502891184956</v>
      </c>
      <c r="AE71">
        <f>'IDT-1'!F71</f>
        <v>-11.836</v>
      </c>
      <c r="AF71" s="26"/>
      <c r="AG71">
        <f t="shared" si="5"/>
        <v>1500.4142891184956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8.46113537117904</v>
      </c>
      <c r="F72">
        <f>GT_Spot!T72</f>
        <v>0</v>
      </c>
      <c r="G72">
        <f>PPCL_NG!T72</f>
        <v>23.14</v>
      </c>
      <c r="H72">
        <f>PPCL_Spot!T72</f>
        <v>4.0887222742892844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684.48162455641409</v>
      </c>
      <c r="P72" s="77">
        <v>29.022372077815923</v>
      </c>
      <c r="Q72" s="77">
        <v>24.703480343807243</v>
      </c>
      <c r="R72" s="80">
        <v>17.57</v>
      </c>
      <c r="S72" s="80">
        <v>0</v>
      </c>
      <c r="T72" s="78">
        <f>SUMPRODUCT(LTA!F72:AJ72,LTA!F$101:AJ$101,LTA!F$105:AJ$105)</f>
        <v>56.5</v>
      </c>
      <c r="U72" s="78">
        <f>SUMPRODUCT(LTA!F72:AJ72,LTA!F$102:AJ$102,LTA!F$105:AJ$105)</f>
        <v>386.79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298.67</v>
      </c>
      <c r="AB72" s="117">
        <f>-STOA!P72</f>
        <v>0</v>
      </c>
      <c r="AC72">
        <f t="shared" si="3"/>
        <v>14.200504370352711</v>
      </c>
      <c r="AD72">
        <f t="shared" si="4"/>
        <v>1539.2268302531529</v>
      </c>
      <c r="AE72">
        <f>'IDT-1'!F72</f>
        <v>-7.4290000000000003</v>
      </c>
      <c r="AF72" s="26"/>
      <c r="AG72">
        <f t="shared" si="5"/>
        <v>1531.7978302531528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11.509671746776084</v>
      </c>
      <c r="F73">
        <f>GT_Spot!T73</f>
        <v>0</v>
      </c>
      <c r="G73">
        <f>PPCL_NG!T73</f>
        <v>23.14</v>
      </c>
      <c r="H73">
        <f>PPCL_Spot!T73</f>
        <v>5.4882849109653229</v>
      </c>
      <c r="I73">
        <f>Bawana_NG!T73</f>
        <v>49.430000000000007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690.78991973786015</v>
      </c>
      <c r="P73" s="77">
        <v>29.022372077815923</v>
      </c>
      <c r="Q73" s="77">
        <v>24.703480343807243</v>
      </c>
      <c r="R73" s="80">
        <v>12.39</v>
      </c>
      <c r="S73" s="80">
        <v>0</v>
      </c>
      <c r="T73" s="78">
        <f>SUMPRODUCT(LTA!F73:AJ73,LTA!F$101:AJ$101,LTA!F$105:AJ$105)</f>
        <v>45.870000000000005</v>
      </c>
      <c r="U73" s="78">
        <f>SUMPRODUCT(LTA!F73:AJ73,LTA!F$102:AJ$102,LTA!F$105:AJ$105)</f>
        <v>384.37000000000006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298.67</v>
      </c>
      <c r="AB73" s="117">
        <f>-STOA!P73</f>
        <v>0</v>
      </c>
      <c r="AC73">
        <f t="shared" si="3"/>
        <v>14.573627015367206</v>
      </c>
      <c r="AD73">
        <f t="shared" si="4"/>
        <v>1480.8101018018576</v>
      </c>
      <c r="AE73">
        <f>'IDT-1'!F73</f>
        <v>0</v>
      </c>
      <c r="AF73" s="26"/>
      <c r="AG73">
        <f t="shared" si="5"/>
        <v>1480.8101018018576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11.509671746776084</v>
      </c>
      <c r="F74">
        <f>GT_Spot!T74</f>
        <v>0</v>
      </c>
      <c r="G74">
        <f>PPCL_NG!T74</f>
        <v>23.14</v>
      </c>
      <c r="H74">
        <f>PPCL_Spot!T74</f>
        <v>5.8181818181818175</v>
      </c>
      <c r="I74">
        <f>Bawana_NG!T74</f>
        <v>49.430000000000007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690.78991973786015</v>
      </c>
      <c r="P74" s="77">
        <v>29.022372077815923</v>
      </c>
      <c r="Q74" s="77">
        <v>24.7</v>
      </c>
      <c r="R74" s="80">
        <v>7.907569145666872</v>
      </c>
      <c r="S74" s="80">
        <v>0</v>
      </c>
      <c r="T74" s="78">
        <f>SUMPRODUCT(LTA!F74:AJ74,LTA!F$101:AJ$101,LTA!F$105:AJ$105)</f>
        <v>38.67</v>
      </c>
      <c r="U74" s="78">
        <f>SUMPRODUCT(LTA!F74:AJ74,LTA!F$102:AJ$102,LTA!F$105:AJ$105)</f>
        <v>381.9500000000001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298.67</v>
      </c>
      <c r="AB74" s="117">
        <f>-STOA!P74</f>
        <v>0</v>
      </c>
      <c r="AC74">
        <f t="shared" si="3"/>
        <v>14.274835539163169</v>
      </c>
      <c r="AD74">
        <f t="shared" si="4"/>
        <v>1487.332878987138</v>
      </c>
      <c r="AE74">
        <f>'IDT-1'!F74</f>
        <v>-22.260999999999999</v>
      </c>
      <c r="AF74" s="26"/>
      <c r="AG74">
        <f t="shared" si="5"/>
        <v>1465.071878987138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11.509671746776084</v>
      </c>
      <c r="F75">
        <f>GT_Spot!T75</f>
        <v>0</v>
      </c>
      <c r="G75">
        <f>PPCL_NG!T75</f>
        <v>23.14</v>
      </c>
      <c r="H75">
        <f>PPCL_Spot!T75</f>
        <v>5.8181818181818175</v>
      </c>
      <c r="I75">
        <f>Bawana_NG!T75</f>
        <v>49.430000000000007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695.31390589285661</v>
      </c>
      <c r="P75" s="77">
        <v>29.022372077815923</v>
      </c>
      <c r="Q75" s="77">
        <v>24.7</v>
      </c>
      <c r="R75" s="80">
        <v>0</v>
      </c>
      <c r="S75" s="80">
        <v>0</v>
      </c>
      <c r="T75" s="78">
        <f>SUMPRODUCT(LTA!F75:AJ75,LTA!F$101:AJ$101,LTA!F$105:AJ$105)</f>
        <v>31.53</v>
      </c>
      <c r="U75" s="78">
        <f>SUMPRODUCT(LTA!F75:AJ75,LTA!F$102:AJ$102,LTA!F$105:AJ$105)</f>
        <v>379.34000000000003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298.67</v>
      </c>
      <c r="AB75" s="117">
        <f>-STOA!P75</f>
        <v>0</v>
      </c>
      <c r="AC75">
        <f t="shared" si="3"/>
        <v>14.248041284067222</v>
      </c>
      <c r="AD75">
        <f t="shared" si="4"/>
        <v>1464.2260902515632</v>
      </c>
      <c r="AE75">
        <f>'IDT-1'!F75</f>
        <v>-97</v>
      </c>
      <c r="AF75" s="26"/>
      <c r="AG75">
        <f t="shared" si="5"/>
        <v>1367.2260902515632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11.509671746776084</v>
      </c>
      <c r="F76">
        <f>GT_Spot!T76</f>
        <v>0</v>
      </c>
      <c r="G76">
        <f>PPCL_NG!T76</f>
        <v>23.14</v>
      </c>
      <c r="H76">
        <f>PPCL_Spot!T76</f>
        <v>5.8181818181818175</v>
      </c>
      <c r="I76">
        <f>Bawana_NG!T76</f>
        <v>64.559999999999988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762.80185268420053</v>
      </c>
      <c r="P76" s="77">
        <v>29.022372077815923</v>
      </c>
      <c r="Q76" s="77">
        <v>24.7</v>
      </c>
      <c r="R76" s="80">
        <v>0</v>
      </c>
      <c r="S76" s="80">
        <v>0</v>
      </c>
      <c r="T76" s="78">
        <f>SUMPRODUCT(LTA!F76:AJ76,LTA!F$101:AJ$101,LTA!F$105:AJ$105)</f>
        <v>24.45</v>
      </c>
      <c r="U76" s="78">
        <f>SUMPRODUCT(LTA!F76:AJ76,LTA!F$102:AJ$102,LTA!F$105:AJ$105)</f>
        <v>426.87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298.67</v>
      </c>
      <c r="AB76" s="117">
        <f>-STOA!P76</f>
        <v>0</v>
      </c>
      <c r="AC76">
        <f t="shared" si="3"/>
        <v>15.86372686716277</v>
      </c>
      <c r="AD76">
        <f t="shared" si="4"/>
        <v>1525.6783514598119</v>
      </c>
      <c r="AE76">
        <f>'IDT-1'!F76</f>
        <v>-99</v>
      </c>
      <c r="AF76" s="26"/>
      <c r="AG76">
        <f t="shared" si="5"/>
        <v>1426.6783514598119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11.509671746776084</v>
      </c>
      <c r="F77">
        <f>GT_Spot!T77</f>
        <v>0</v>
      </c>
      <c r="G77">
        <f>PPCL_NG!T77</f>
        <v>23.14</v>
      </c>
      <c r="H77">
        <f>PPCL_Spot!T77</f>
        <v>5.8181818181818175</v>
      </c>
      <c r="I77">
        <f>Bawana_NG!T77</f>
        <v>64.559999999999988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899.98175431411153</v>
      </c>
      <c r="P77" s="77">
        <v>29.022372077815923</v>
      </c>
      <c r="Q77" s="77">
        <v>24.7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435.5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-297</v>
      </c>
      <c r="AA77" s="117">
        <f>STOA!J77</f>
        <v>298.67</v>
      </c>
      <c r="AB77" s="117">
        <f>-STOA!P77</f>
        <v>0</v>
      </c>
      <c r="AC77">
        <f t="shared" si="3"/>
        <v>18.753598485767483</v>
      </c>
      <c r="AD77">
        <f t="shared" si="4"/>
        <v>1465.4783814711179</v>
      </c>
      <c r="AE77">
        <f>'IDT-1'!F77</f>
        <v>-80.497</v>
      </c>
      <c r="AF77" s="26"/>
      <c r="AG77">
        <f t="shared" si="5"/>
        <v>1384.9813814711179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11.509671746776084</v>
      </c>
      <c r="F78">
        <f>GT_Spot!T78</f>
        <v>0</v>
      </c>
      <c r="G78">
        <f>PPCL_NG!T78</f>
        <v>23.14</v>
      </c>
      <c r="H78">
        <f>PPCL_Spot!T78</f>
        <v>5.8181818181818175</v>
      </c>
      <c r="I78">
        <f>Bawana_NG!T78</f>
        <v>64.559999999999988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901.87884300719634</v>
      </c>
      <c r="P78" s="77">
        <v>29.022372077815923</v>
      </c>
      <c r="Q78" s="77">
        <v>24.7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433.48000000000008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-297</v>
      </c>
      <c r="AA78" s="117">
        <f>STOA!J78</f>
        <v>298.67</v>
      </c>
      <c r="AB78" s="117">
        <f>-STOA!P78</f>
        <v>0</v>
      </c>
      <c r="AC78">
        <f t="shared" si="3"/>
        <v>18.812515678211749</v>
      </c>
      <c r="AD78">
        <f t="shared" si="4"/>
        <v>1522.3365529717587</v>
      </c>
      <c r="AE78">
        <f>'IDT-1'!F78</f>
        <v>-103</v>
      </c>
      <c r="AF78" s="26"/>
      <c r="AG78">
        <f t="shared" si="5"/>
        <v>1419.3365529717587</v>
      </c>
      <c r="AI78" s="75">
        <f>PXIL!J78</f>
        <v>0</v>
      </c>
      <c r="AJ78" s="75">
        <f>PXIL!P78</f>
        <v>0</v>
      </c>
      <c r="AK78" s="75">
        <f>RTM_IEX!J78</f>
        <v>38.700000000000003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11.509671746776084</v>
      </c>
      <c r="F79">
        <f>GT_Spot!T79</f>
        <v>0</v>
      </c>
      <c r="G79">
        <f>PPCL_NG!T79</f>
        <v>23.14</v>
      </c>
      <c r="H79">
        <f>PPCL_Spot!T79</f>
        <v>5.4882849109653229</v>
      </c>
      <c r="I79">
        <f>Bawana_NG!T79</f>
        <v>64.559999999999988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908.21427578990927</v>
      </c>
      <c r="P79" s="77">
        <v>29.022372077815923</v>
      </c>
      <c r="Q79" s="77">
        <v>24.7</v>
      </c>
      <c r="R79" s="80">
        <v>0</v>
      </c>
      <c r="S79" s="80">
        <v>0</v>
      </c>
      <c r="T79" s="78">
        <f>SUMPRODUCT(LTA!F79:AJ79,LTA!F$101:AJ$101,LTA!F$105:AJ$105)</f>
        <v>0.59</v>
      </c>
      <c r="U79" s="78">
        <f>SUMPRODUCT(LTA!F79:AJ79,LTA!F$102:AJ$102,LTA!F$105:AJ$105)</f>
        <v>433.28000000000003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-354</v>
      </c>
      <c r="AA79" s="117">
        <f>STOA!J79</f>
        <v>298.67</v>
      </c>
      <c r="AB79" s="117">
        <f>-STOA!P79</f>
        <v>0</v>
      </c>
      <c r="AC79">
        <f t="shared" si="3"/>
        <v>19.741721662681247</v>
      </c>
      <c r="AD79">
        <f t="shared" si="4"/>
        <v>1512.4928828627851</v>
      </c>
      <c r="AE79">
        <f>'IDT-1'!F79</f>
        <v>-48</v>
      </c>
      <c r="AF79" s="26"/>
      <c r="AG79">
        <f t="shared" si="5"/>
        <v>1464.4928828627851</v>
      </c>
      <c r="AI79" s="75">
        <f>PXIL!J79</f>
        <v>0</v>
      </c>
      <c r="AJ79" s="75">
        <f>PXIL!P79</f>
        <v>0</v>
      </c>
      <c r="AK79" s="75">
        <f>RTM_IEX!J79</f>
        <v>87.06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11.509671746776084</v>
      </c>
      <c r="F80">
        <f>GT_Spot!T80</f>
        <v>0</v>
      </c>
      <c r="G80">
        <f>PPCL_NG!T80</f>
        <v>23.14</v>
      </c>
      <c r="H80">
        <f>PPCL_Spot!T80</f>
        <v>5.8181818181818175</v>
      </c>
      <c r="I80">
        <f>Bawana_NG!T80</f>
        <v>64.559999999999988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911.2371823259092</v>
      </c>
      <c r="P80" s="77">
        <v>29.022372077815923</v>
      </c>
      <c r="Q80" s="77">
        <v>24.7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433.28000000000003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-326</v>
      </c>
      <c r="AA80" s="117">
        <f>STOA!J80</f>
        <v>298.67</v>
      </c>
      <c r="AB80" s="117">
        <f>-STOA!P80</f>
        <v>0</v>
      </c>
      <c r="AC80">
        <f t="shared" si="3"/>
        <v>19.517622762360087</v>
      </c>
      <c r="AD80">
        <f t="shared" si="4"/>
        <v>1543.4997852063229</v>
      </c>
      <c r="AE80">
        <f>'IDT-1'!F80</f>
        <v>-67</v>
      </c>
      <c r="AF80" s="26"/>
      <c r="AG80">
        <f t="shared" si="5"/>
        <v>1476.4997852063229</v>
      </c>
      <c r="AI80" s="75">
        <f>PXIL!J80</f>
        <v>0</v>
      </c>
      <c r="AJ80" s="75">
        <f>PXIL!P80</f>
        <v>0</v>
      </c>
      <c r="AK80" s="75">
        <f>RTM_IEX!J80</f>
        <v>87.08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7.7154899013606304</v>
      </c>
      <c r="F81">
        <f>GT_Spot!T81</f>
        <v>0</v>
      </c>
      <c r="G81">
        <f>PPCL_NG!T81</f>
        <v>23.14</v>
      </c>
      <c r="H81">
        <f>PPCL_Spot!T81</f>
        <v>3.46</v>
      </c>
      <c r="I81">
        <f>Bawana_NG!T81</f>
        <v>64.559999999999988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910.42464694000012</v>
      </c>
      <c r="P81" s="77">
        <v>29.022372077815923</v>
      </c>
      <c r="Q81" s="77">
        <v>24.7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445.04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-281</v>
      </c>
      <c r="AA81" s="117">
        <f>STOA!J81</f>
        <v>298.67</v>
      </c>
      <c r="AB81" s="117">
        <f>-STOA!P81</f>
        <v>0</v>
      </c>
      <c r="AC81">
        <f t="shared" si="3"/>
        <v>19.245399912225643</v>
      </c>
      <c r="AD81">
        <f t="shared" si="4"/>
        <v>1603.2371090069512</v>
      </c>
      <c r="AE81">
        <f>'IDT-1'!F81</f>
        <v>-92</v>
      </c>
      <c r="AF81" s="26"/>
      <c r="AG81">
        <f t="shared" si="5"/>
        <v>1511.2371090069512</v>
      </c>
      <c r="AI81" s="75">
        <f>PXIL!J81</f>
        <v>0</v>
      </c>
      <c r="AJ81" s="75">
        <f>PXIL!P81</f>
        <v>0</v>
      </c>
      <c r="AK81" s="75">
        <f>RTM_IEX!J81</f>
        <v>96.75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10.356737795966092</v>
      </c>
      <c r="F82">
        <f>GT_Spot!T82</f>
        <v>0</v>
      </c>
      <c r="G82">
        <f>PPCL_NG!T82</f>
        <v>23.14</v>
      </c>
      <c r="H82">
        <f>PPCL_Spot!T82</f>
        <v>4.74</v>
      </c>
      <c r="I82">
        <f>Bawana_NG!T82</f>
        <v>64.559999999999988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910.42464694000012</v>
      </c>
      <c r="P82" s="77">
        <v>29.022372077815923</v>
      </c>
      <c r="Q82" s="77">
        <v>24.7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445.85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-242</v>
      </c>
      <c r="AA82" s="117">
        <f>STOA!J82</f>
        <v>298.67</v>
      </c>
      <c r="AB82" s="117">
        <f>-STOA!P82</f>
        <v>0</v>
      </c>
      <c r="AC82">
        <f t="shared" si="3"/>
        <v>18.940787920332554</v>
      </c>
      <c r="AD82">
        <f t="shared" si="4"/>
        <v>1647.2729688934498</v>
      </c>
      <c r="AE82">
        <f>'IDT-1'!F82</f>
        <v>-125</v>
      </c>
      <c r="AF82" s="26"/>
      <c r="AG82">
        <f t="shared" si="5"/>
        <v>1522.2729688934498</v>
      </c>
      <c r="AI82" s="75">
        <f>PXIL!J82</f>
        <v>0</v>
      </c>
      <c r="AJ82" s="75">
        <f>PXIL!P82</f>
        <v>0</v>
      </c>
      <c r="AK82" s="75">
        <f>RTM_IEX!J82</f>
        <v>96.75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10.406931818181818</v>
      </c>
      <c r="F83">
        <f>GT_Spot!T83</f>
        <v>0</v>
      </c>
      <c r="G83">
        <f>PPCL_NG!T83</f>
        <v>23.14</v>
      </c>
      <c r="H83">
        <f>PPCL_Spot!T83</f>
        <v>4.74</v>
      </c>
      <c r="I83">
        <f>Bawana_NG!T83</f>
        <v>64.559999999999988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911.58526817044367</v>
      </c>
      <c r="P83" s="77">
        <v>29.022372077815923</v>
      </c>
      <c r="Q83" s="77">
        <v>24.7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444.79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-170</v>
      </c>
      <c r="AA83" s="117">
        <f>STOA!J83</f>
        <v>298.67</v>
      </c>
      <c r="AB83" s="117">
        <f>-STOA!P83</f>
        <v>0</v>
      </c>
      <c r="AC83">
        <f t="shared" si="3"/>
        <v>18.047513912957889</v>
      </c>
      <c r="AD83">
        <f t="shared" si="4"/>
        <v>1691.2970581534837</v>
      </c>
      <c r="AE83">
        <f>'IDT-1'!F83</f>
        <v>-197</v>
      </c>
      <c r="AF83" s="26"/>
      <c r="AG83">
        <f t="shared" si="5"/>
        <v>1494.2970581534837</v>
      </c>
      <c r="AI83" s="75">
        <f>PXIL!J83</f>
        <v>0</v>
      </c>
      <c r="AJ83" s="75">
        <f>PXIL!P83</f>
        <v>0</v>
      </c>
      <c r="AK83" s="75">
        <f>RTM_IEX!J83</f>
        <v>67.73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10.406931818181818</v>
      </c>
      <c r="F84">
        <f>GT_Spot!T84</f>
        <v>0</v>
      </c>
      <c r="G84">
        <f>PPCL_NG!T84</f>
        <v>23.14</v>
      </c>
      <c r="H84">
        <f>PPCL_Spot!T84</f>
        <v>4.74</v>
      </c>
      <c r="I84">
        <f>Bawana_NG!T84</f>
        <v>64.559999999999988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911.58526817044367</v>
      </c>
      <c r="P84" s="77">
        <v>29.022372077815923</v>
      </c>
      <c r="Q84" s="77">
        <v>24.7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444.94000000000005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-139</v>
      </c>
      <c r="AA84" s="117">
        <f>STOA!J84</f>
        <v>298.67</v>
      </c>
      <c r="AB84" s="117">
        <f>-STOA!P84</f>
        <v>0</v>
      </c>
      <c r="AC84">
        <f t="shared" si="3"/>
        <v>17.773611959769834</v>
      </c>
      <c r="AD84">
        <f t="shared" si="4"/>
        <v>1722.7209601066718</v>
      </c>
      <c r="AE84">
        <f>'IDT-1'!F84</f>
        <v>-220</v>
      </c>
      <c r="AF84" s="26"/>
      <c r="AG84">
        <f t="shared" si="5"/>
        <v>1502.7209601066718</v>
      </c>
      <c r="AI84" s="75">
        <f>PXIL!J84</f>
        <v>0</v>
      </c>
      <c r="AJ84" s="75">
        <f>PXIL!P84</f>
        <v>0</v>
      </c>
      <c r="AK84" s="75">
        <f>RTM_IEX!J84</f>
        <v>67.73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10.406931818181818</v>
      </c>
      <c r="F85">
        <f>GT_Spot!T85</f>
        <v>0</v>
      </c>
      <c r="G85">
        <f>PPCL_NG!T85</f>
        <v>23.14</v>
      </c>
      <c r="H85">
        <f>PPCL_Spot!T85</f>
        <v>4.6184605131622787</v>
      </c>
      <c r="I85">
        <f>Bawana_NG!T85</f>
        <v>64.559999999999988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908.89109967524382</v>
      </c>
      <c r="P85" s="77">
        <v>29.022372077815923</v>
      </c>
      <c r="Q85" s="77">
        <v>24.7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423.88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-109</v>
      </c>
      <c r="AA85" s="117">
        <f>STOA!J85</f>
        <v>298.67</v>
      </c>
      <c r="AB85" s="117">
        <f>-STOA!P85</f>
        <v>0</v>
      </c>
      <c r="AC85">
        <f t="shared" si="3"/>
        <v>17.126881903862046</v>
      </c>
      <c r="AD85">
        <f t="shared" si="4"/>
        <v>1710.1419821805418</v>
      </c>
      <c r="AE85">
        <f>'IDT-1'!F85</f>
        <v>-248</v>
      </c>
      <c r="AF85" s="26"/>
      <c r="AG85">
        <f t="shared" si="5"/>
        <v>1462.1419821805418</v>
      </c>
      <c r="AI85" s="75">
        <f>PXIL!J85</f>
        <v>0</v>
      </c>
      <c r="AJ85" s="75">
        <f>PXIL!P85</f>
        <v>0</v>
      </c>
      <c r="AK85" s="75">
        <f>RTM_IEX!J85</f>
        <v>48.38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10.406931818181818</v>
      </c>
      <c r="F86">
        <f>GT_Spot!T86</f>
        <v>0</v>
      </c>
      <c r="G86">
        <f>PPCL_NG!T86</f>
        <v>23.14</v>
      </c>
      <c r="H86">
        <f>PPCL_Spot!T86</f>
        <v>4.74</v>
      </c>
      <c r="I86">
        <f>Bawana_NG!T86</f>
        <v>64.559999999999988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907.75750987764388</v>
      </c>
      <c r="P86" s="77">
        <v>29.022372077815923</v>
      </c>
      <c r="Q86" s="77">
        <v>24.7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418.23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-46</v>
      </c>
      <c r="AA86" s="117">
        <f>STOA!J86</f>
        <v>298.67</v>
      </c>
      <c r="AB86" s="117">
        <f>-STOA!P86</f>
        <v>0</v>
      </c>
      <c r="AC86">
        <f t="shared" si="3"/>
        <v>16.977181827229032</v>
      </c>
      <c r="AD86">
        <f t="shared" si="4"/>
        <v>1819.8396319464125</v>
      </c>
      <c r="AE86">
        <f>'IDT-1'!F86</f>
        <v>-295</v>
      </c>
      <c r="AF86" s="26"/>
      <c r="AG86">
        <f t="shared" si="5"/>
        <v>1524.8396319464125</v>
      </c>
      <c r="AI86" s="75">
        <f>PXIL!J86</f>
        <v>0</v>
      </c>
      <c r="AJ86" s="75">
        <f>PXIL!P86</f>
        <v>0</v>
      </c>
      <c r="AK86" s="75">
        <f>RTM_IEX!J86</f>
        <v>101.59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10.406931818181818</v>
      </c>
      <c r="F87">
        <f>GT_Spot!T87</f>
        <v>0</v>
      </c>
      <c r="G87">
        <f>PPCL_NG!T87</f>
        <v>23.14</v>
      </c>
      <c r="H87">
        <f>PPCL_Spot!T87</f>
        <v>5.0515786183182243</v>
      </c>
      <c r="I87">
        <f>Bawana_NG!T87</f>
        <v>64.559999999999988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904.350116391028</v>
      </c>
      <c r="P87" s="77">
        <v>29.022372077815923</v>
      </c>
      <c r="Q87" s="77">
        <v>24.7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418.18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298.67</v>
      </c>
      <c r="AB87" s="117">
        <f>-STOA!P87</f>
        <v>0</v>
      </c>
      <c r="AC87">
        <f t="shared" si="3"/>
        <v>16.49851279036703</v>
      </c>
      <c r="AD87">
        <f t="shared" si="4"/>
        <v>1858.3324861149772</v>
      </c>
      <c r="AE87">
        <f>'IDT-1'!F87</f>
        <v>-335.46300000000002</v>
      </c>
      <c r="AF87" s="26"/>
      <c r="AG87">
        <f t="shared" si="5"/>
        <v>1522.8694861149772</v>
      </c>
      <c r="AI87" s="75">
        <f>PXIL!J87</f>
        <v>0</v>
      </c>
      <c r="AJ87" s="75">
        <f>PXIL!P87</f>
        <v>0</v>
      </c>
      <c r="AK87" s="75">
        <f>RTM_IEX!J87</f>
        <v>96.75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10.406931818181818</v>
      </c>
      <c r="F88">
        <f>GT_Spot!T88</f>
        <v>0</v>
      </c>
      <c r="G88">
        <f>PPCL_NG!T88</f>
        <v>23.14</v>
      </c>
      <c r="H88">
        <f>PPCL_Spot!T88</f>
        <v>5.0515786183182243</v>
      </c>
      <c r="I88">
        <f>Bawana_NG!T88</f>
        <v>64.559999999999988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906.06126740638615</v>
      </c>
      <c r="P88" s="77">
        <v>29.022372077815923</v>
      </c>
      <c r="Q88" s="77">
        <v>24.7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418.61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298.67</v>
      </c>
      <c r="AB88" s="117">
        <f>-STOA!P88</f>
        <v>0</v>
      </c>
      <c r="AC88">
        <f t="shared" si="3"/>
        <v>16.51726691930218</v>
      </c>
      <c r="AD88">
        <f t="shared" si="4"/>
        <v>1860.4448830014001</v>
      </c>
      <c r="AE88">
        <f>'IDT-1'!F88</f>
        <v>-314.41000000000003</v>
      </c>
      <c r="AF88" s="26"/>
      <c r="AG88">
        <f t="shared" si="5"/>
        <v>1546.0348830014</v>
      </c>
      <c r="AI88" s="75">
        <f>PXIL!J88</f>
        <v>0</v>
      </c>
      <c r="AJ88" s="75">
        <f>PXIL!P88</f>
        <v>0</v>
      </c>
      <c r="AK88" s="75">
        <f>RTM_IEX!J88</f>
        <v>96.74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10.406931818181818</v>
      </c>
      <c r="F89">
        <f>GT_Spot!T89</f>
        <v>0</v>
      </c>
      <c r="G89">
        <f>PPCL_NG!T89</f>
        <v>23.14</v>
      </c>
      <c r="H89">
        <f>PPCL_Spot!T89</f>
        <v>5.0515786183182243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906.48180993775884</v>
      </c>
      <c r="P89" s="77">
        <v>29.022372077815923</v>
      </c>
      <c r="Q89" s="77">
        <v>24.7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418.93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-60</v>
      </c>
      <c r="AA89" s="117">
        <f>STOA!J89</f>
        <v>298.67</v>
      </c>
      <c r="AB89" s="117">
        <f>-STOA!P89</f>
        <v>0</v>
      </c>
      <c r="AC89">
        <f t="shared" si="3"/>
        <v>16.88627934490998</v>
      </c>
      <c r="AD89">
        <f t="shared" si="4"/>
        <v>1781.4764131071649</v>
      </c>
      <c r="AE89">
        <f>'IDT-1'!F89</f>
        <v>-237</v>
      </c>
      <c r="AF89" s="26"/>
      <c r="AG89">
        <f t="shared" si="5"/>
        <v>1544.4764131071649</v>
      </c>
      <c r="AI89" s="75">
        <f>PXIL!J89</f>
        <v>0</v>
      </c>
      <c r="AJ89" s="75">
        <f>PXIL!P89</f>
        <v>0</v>
      </c>
      <c r="AK89" s="75">
        <f>RTM_IEX!J89</f>
        <v>77.400000000000006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10.406931818181818</v>
      </c>
      <c r="F90">
        <f>GT_Spot!T90</f>
        <v>0</v>
      </c>
      <c r="G90">
        <f>PPCL_NG!T90</f>
        <v>23.14</v>
      </c>
      <c r="H90">
        <f>PPCL_Spot!T90</f>
        <v>5.0515786183182243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906.48180993775884</v>
      </c>
      <c r="P90" s="77">
        <v>29.022372077815923</v>
      </c>
      <c r="Q90" s="77">
        <v>24.7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419.31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298.67</v>
      </c>
      <c r="AB90" s="117">
        <f>-STOA!P90</f>
        <v>0</v>
      </c>
      <c r="AC90">
        <f t="shared" si="3"/>
        <v>16.356935693578258</v>
      </c>
      <c r="AD90">
        <f t="shared" si="4"/>
        <v>1842.3857567584967</v>
      </c>
      <c r="AE90">
        <f>'IDT-1'!F90</f>
        <v>-260.47899999999998</v>
      </c>
      <c r="AF90" s="26"/>
      <c r="AG90">
        <f t="shared" si="5"/>
        <v>1581.9067567584966</v>
      </c>
      <c r="AI90" s="75">
        <f>PXIL!J90</f>
        <v>0</v>
      </c>
      <c r="AJ90" s="75">
        <f>PXIL!P90</f>
        <v>0</v>
      </c>
      <c r="AK90" s="75">
        <f>RTM_IEX!J90</f>
        <v>77.400000000000006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10.406931818181818</v>
      </c>
      <c r="F91">
        <f>GT_Spot!T91</f>
        <v>0</v>
      </c>
      <c r="G91">
        <f>PPCL_NG!T91</f>
        <v>23.14</v>
      </c>
      <c r="H91">
        <f>PPCL_Spot!T91</f>
        <v>4.92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909.77463129130979</v>
      </c>
      <c r="P91" s="77">
        <v>29.022372077815923</v>
      </c>
      <c r="Q91" s="77">
        <v>24.7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419.21000000000004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298.67</v>
      </c>
      <c r="AB91" s="117">
        <f>-STOA!P91</f>
        <v>0</v>
      </c>
      <c r="AC91">
        <f t="shared" si="3"/>
        <v>15.840122629648308</v>
      </c>
      <c r="AD91">
        <f t="shared" si="4"/>
        <v>1784.1738125576594</v>
      </c>
      <c r="AE91">
        <f>'IDT-1'!F91</f>
        <v>-239.36500000000001</v>
      </c>
      <c r="AF91" s="26"/>
      <c r="AG91">
        <f t="shared" si="5"/>
        <v>1544.8088125576594</v>
      </c>
      <c r="AI91" s="75">
        <f>PXIL!J91</f>
        <v>0</v>
      </c>
      <c r="AJ91" s="75">
        <f>PXIL!P91</f>
        <v>0</v>
      </c>
      <c r="AK91" s="75">
        <f>RTM_IEX!J91</f>
        <v>14.51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10.406931818181818</v>
      </c>
      <c r="F92">
        <f>GT_Spot!T92</f>
        <v>0</v>
      </c>
      <c r="G92">
        <f>PPCL_NG!T92</f>
        <v>23.14</v>
      </c>
      <c r="H92">
        <f>PPCL_Spot!T92</f>
        <v>5.0515786183182243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909.77463129130979</v>
      </c>
      <c r="P92" s="77">
        <v>29.022372077815923</v>
      </c>
      <c r="Q92" s="77">
        <v>24.7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419.32000000000005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298.67</v>
      </c>
      <c r="AB92" s="117">
        <f>-STOA!P92</f>
        <v>0</v>
      </c>
      <c r="AC92">
        <f t="shared" si="3"/>
        <v>15.799744521489506</v>
      </c>
      <c r="AD92">
        <f t="shared" si="4"/>
        <v>1779.6257692841364</v>
      </c>
      <c r="AE92">
        <f>'IDT-1'!F92</f>
        <v>-218.07900000000001</v>
      </c>
      <c r="AF92" s="26"/>
      <c r="AG92">
        <f t="shared" si="5"/>
        <v>1561.5467692841364</v>
      </c>
      <c r="AI92" s="75">
        <f>PXIL!J92</f>
        <v>0</v>
      </c>
      <c r="AJ92" s="75">
        <f>PXIL!P92</f>
        <v>0</v>
      </c>
      <c r="AK92" s="75">
        <f>RTM_IEX!J92</f>
        <v>9.68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10.406931818181818</v>
      </c>
      <c r="F93">
        <f>GT_Spot!T93</f>
        <v>0</v>
      </c>
      <c r="G93">
        <f>PPCL_NG!T93</f>
        <v>23.14</v>
      </c>
      <c r="H93">
        <f>PPCL_Spot!T93</f>
        <v>5.0515786183182243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909.77463129130979</v>
      </c>
      <c r="P93" s="77">
        <v>29.022372077815923</v>
      </c>
      <c r="Q93" s="77">
        <v>24.7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419.84000000000003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298.67</v>
      </c>
      <c r="AB93" s="117">
        <f>-STOA!P93</f>
        <v>0</v>
      </c>
      <c r="AC93">
        <f t="shared" si="3"/>
        <v>16.315160521489506</v>
      </c>
      <c r="AD93">
        <f t="shared" si="4"/>
        <v>1837.6803532841361</v>
      </c>
      <c r="AE93">
        <f>'IDT-1'!F93</f>
        <v>-203.13399999999999</v>
      </c>
      <c r="AF93" s="26"/>
      <c r="AG93">
        <f t="shared" si="5"/>
        <v>1634.5463532841361</v>
      </c>
      <c r="AI93" s="75">
        <f>PXIL!J93</f>
        <v>0</v>
      </c>
      <c r="AJ93" s="75">
        <f>PXIL!P93</f>
        <v>0</v>
      </c>
      <c r="AK93" s="75">
        <f>RTM_IEX!J93</f>
        <v>67.73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10.406931818181818</v>
      </c>
      <c r="F94">
        <f>GT_Spot!T94</f>
        <v>0</v>
      </c>
      <c r="G94">
        <f>PPCL_NG!T94</f>
        <v>23.14</v>
      </c>
      <c r="H94">
        <f>PPCL_Spot!T94</f>
        <v>5.0515786183182243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909.77463129130979</v>
      </c>
      <c r="P94" s="77">
        <v>29.022372077815923</v>
      </c>
      <c r="Q94" s="77">
        <v>24.7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420.14000000000004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298.67</v>
      </c>
      <c r="AB94" s="117">
        <f>-STOA!P94</f>
        <v>0</v>
      </c>
      <c r="AC94">
        <f t="shared" si="3"/>
        <v>16.232616521489508</v>
      </c>
      <c r="AD94">
        <f t="shared" si="4"/>
        <v>1828.3828972841363</v>
      </c>
      <c r="AE94">
        <f>'IDT-1'!F94</f>
        <v>-194.52099999999999</v>
      </c>
      <c r="AF94" s="26"/>
      <c r="AG94">
        <f t="shared" si="5"/>
        <v>1633.8618972841364</v>
      </c>
      <c r="AI94" s="75">
        <f>PXIL!J94</f>
        <v>0</v>
      </c>
      <c r="AJ94" s="75">
        <f>PXIL!P94</f>
        <v>0</v>
      </c>
      <c r="AK94" s="75">
        <f>RTM_IEX!J94</f>
        <v>58.05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10.11104617182934</v>
      </c>
      <c r="F95">
        <f>GT_Spot!T95</f>
        <v>0</v>
      </c>
      <c r="G95">
        <f>PPCL_NG!T95</f>
        <v>23.14</v>
      </c>
      <c r="H95">
        <f>PPCL_Spot!T95</f>
        <v>5.0515786183182243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906.3672378046939</v>
      </c>
      <c r="P95" s="77">
        <v>29.022372077815923</v>
      </c>
      <c r="Q95" s="77">
        <v>24.7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420.22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298.67</v>
      </c>
      <c r="AB95" s="117">
        <f>-STOA!P95</f>
        <v>0</v>
      </c>
      <c r="AC95">
        <f t="shared" si="3"/>
        <v>15.945355665119386</v>
      </c>
      <c r="AD95">
        <f t="shared" si="4"/>
        <v>1796.0268790075379</v>
      </c>
      <c r="AE95">
        <f>'IDT-1'!F95</f>
        <v>-188.041</v>
      </c>
      <c r="AF95" s="26"/>
      <c r="AG95">
        <f t="shared" si="5"/>
        <v>1607.985879007538</v>
      </c>
      <c r="AI95" s="75">
        <f>PXIL!J95</f>
        <v>0</v>
      </c>
      <c r="AJ95" s="75">
        <f>PXIL!P95</f>
        <v>0</v>
      </c>
      <c r="AK95" s="75">
        <f>RTM_IEX!J95</f>
        <v>29.03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10.11104617182934</v>
      </c>
      <c r="F96">
        <f>GT_Spot!T96</f>
        <v>0</v>
      </c>
      <c r="G96">
        <f>PPCL_NG!T96</f>
        <v>23.14</v>
      </c>
      <c r="H96">
        <f>PPCL_Spot!T96</f>
        <v>5.0515786183182243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906.3672378046939</v>
      </c>
      <c r="P96" s="77">
        <v>29.022372077815923</v>
      </c>
      <c r="Q96" s="77">
        <v>24.7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420.44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298.67</v>
      </c>
      <c r="AB96" s="117">
        <f>-STOA!P96</f>
        <v>0</v>
      </c>
      <c r="AC96">
        <f t="shared" si="3"/>
        <v>16.117571665119385</v>
      </c>
      <c r="AD96">
        <f t="shared" si="4"/>
        <v>1815.4246630075381</v>
      </c>
      <c r="AE96">
        <f>'IDT-1'!F96</f>
        <v>-193.21700000000001</v>
      </c>
      <c r="AF96" s="26"/>
      <c r="AG96">
        <f t="shared" si="5"/>
        <v>1622.207663007538</v>
      </c>
      <c r="AI96" s="75">
        <f>PXIL!J96</f>
        <v>0</v>
      </c>
      <c r="AJ96" s="75">
        <f>PXIL!P96</f>
        <v>0</v>
      </c>
      <c r="AK96" s="75">
        <f>RTM_IEX!J96</f>
        <v>48.38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10.11104617182934</v>
      </c>
      <c r="F97">
        <f>GT_Spot!T97</f>
        <v>0</v>
      </c>
      <c r="G97">
        <f>PPCL_NG!T97</f>
        <v>23.14</v>
      </c>
      <c r="H97">
        <f>PPCL_Spot!T97</f>
        <v>4.92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905.82512344869383</v>
      </c>
      <c r="P97" s="77">
        <v>29.022372077815923</v>
      </c>
      <c r="Q97" s="77">
        <v>24.7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418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-208</v>
      </c>
      <c r="AA97" s="117">
        <f>STOA!J97</f>
        <v>298.67</v>
      </c>
      <c r="AB97" s="117">
        <f>-STOA!P97</f>
        <v>0</v>
      </c>
      <c r="AC97">
        <f t="shared" si="3"/>
        <v>17.936821691562017</v>
      </c>
      <c r="AD97">
        <f t="shared" si="4"/>
        <v>1602.4917200067773</v>
      </c>
      <c r="AE97">
        <f>'IDT-1'!F97</f>
        <v>0</v>
      </c>
      <c r="AF97" s="26"/>
      <c r="AG97">
        <f t="shared" si="5"/>
        <v>1602.4917200067773</v>
      </c>
      <c r="AI97" s="75">
        <f>PXIL!J97</f>
        <v>0</v>
      </c>
      <c r="AJ97" s="75">
        <f>PXIL!P97</f>
        <v>0</v>
      </c>
      <c r="AK97" s="75">
        <f>RTM_IEX!J97</f>
        <v>48.38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10.11104617182934</v>
      </c>
      <c r="F98">
        <f>GT_Spot!T98</f>
        <v>0</v>
      </c>
      <c r="G98">
        <f>PPCL_NG!T98</f>
        <v>23.14</v>
      </c>
      <c r="H98">
        <f>PPCL_Spot!T98</f>
        <v>5.0515786183182243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905.82512344869383</v>
      </c>
      <c r="P98" s="77">
        <v>29.022372077815923</v>
      </c>
      <c r="Q98" s="77">
        <v>24.7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418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-220</v>
      </c>
      <c r="AA98" s="117">
        <f>STOA!J98</f>
        <v>298.67</v>
      </c>
      <c r="AB98" s="117">
        <f>-STOA!P98</f>
        <v>0</v>
      </c>
      <c r="AC98">
        <f t="shared" si="3"/>
        <v>18.04451711366956</v>
      </c>
      <c r="AD98">
        <f t="shared" si="4"/>
        <v>1590.5156032029879</v>
      </c>
      <c r="AE98">
        <f>'IDT-1'!F98</f>
        <v>0</v>
      </c>
      <c r="AF98" s="26"/>
      <c r="AG98">
        <f t="shared" si="5"/>
        <v>1590.5156032029879</v>
      </c>
      <c r="AI98" s="75">
        <f>PXIL!J98</f>
        <v>0</v>
      </c>
      <c r="AJ98" s="75">
        <f>PXIL!P98</f>
        <v>0</v>
      </c>
      <c r="AK98" s="75">
        <f>RTM_IEX!J98</f>
        <v>48.38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0.27899058139438915</v>
      </c>
      <c r="F99">
        <f t="shared" si="6"/>
        <v>0</v>
      </c>
      <c r="G99">
        <f t="shared" si="6"/>
        <v>0.55536000000000074</v>
      </c>
      <c r="H99">
        <f t="shared" si="6"/>
        <v>0.14382587322417814</v>
      </c>
      <c r="I99">
        <f t="shared" si="6"/>
        <v>1.3964936120102025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18.246516426632841</v>
      </c>
      <c r="P99" s="77">
        <f t="shared" si="6"/>
        <v>0.69222024638155688</v>
      </c>
      <c r="Q99" s="77">
        <f t="shared" si="6"/>
        <v>0.57436391311827673</v>
      </c>
      <c r="R99" s="80">
        <f>SUM(R3:R98)/4000</f>
        <v>0.21874632903126406</v>
      </c>
      <c r="S99" s="80">
        <f t="shared" si="6"/>
        <v>0</v>
      </c>
      <c r="T99" s="78">
        <f t="shared" si="6"/>
        <v>1.0177225000000001</v>
      </c>
      <c r="U99" s="78">
        <f t="shared" si="6"/>
        <v>9.918725000000002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-2.5696675</v>
      </c>
      <c r="AA99" s="117">
        <f t="shared" si="6"/>
        <v>7.2477199999999851</v>
      </c>
      <c r="AB99" s="117">
        <f t="shared" si="6"/>
        <v>0</v>
      </c>
      <c r="AC99">
        <f t="shared" si="6"/>
        <v>0.39474057102815369</v>
      </c>
      <c r="AD99">
        <f t="shared" si="6"/>
        <v>36.246498910764565</v>
      </c>
      <c r="AE99">
        <f t="shared" si="6"/>
        <v>-1.1075187499999999</v>
      </c>
      <c r="AG99">
        <f t="shared" si="6"/>
        <v>35.138980160764554</v>
      </c>
      <c r="AI99">
        <f t="shared" si="6"/>
        <v>0</v>
      </c>
      <c r="AJ99">
        <f t="shared" si="6"/>
        <v>0</v>
      </c>
      <c r="AK99">
        <f t="shared" si="6"/>
        <v>0.44022250000000013</v>
      </c>
      <c r="AL99">
        <f t="shared" si="6"/>
        <v>-1.52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27.294924213337787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70.670000000000016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1.3822787049587932</v>
      </c>
      <c r="AD3">
        <f>SUM(B3:AB3,AI3:AR3)-AC3</f>
        <v>155.69484685854044</v>
      </c>
      <c r="AE3">
        <f>'IDT-1'!E3</f>
        <v>0</v>
      </c>
      <c r="AF3" s="26"/>
      <c r="AG3">
        <f>SUM(AD3:AF3)+AT3</f>
        <v>155.69484685854044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9.68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70.670000000000016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1.3832913718814208</v>
      </c>
      <c r="AD4">
        <f t="shared" ref="AD4:AD67" si="1">SUM(B4:AB4,AI4:AR4)-AC4</f>
        <v>155.80890997828004</v>
      </c>
      <c r="AE4">
        <f>'IDT-1'!E4</f>
        <v>0</v>
      </c>
      <c r="AF4" s="26"/>
      <c r="AG4">
        <f t="shared" ref="AG4:AG67" si="2">SUM(AD4:AF4)+AT4</f>
        <v>155.80890997828004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70.720000000000013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1.4688273718814209</v>
      </c>
      <c r="AD5">
        <f t="shared" si="1"/>
        <v>165.44337397828002</v>
      </c>
      <c r="AE5">
        <f>'IDT-1'!E5</f>
        <v>0</v>
      </c>
      <c r="AF5" s="26"/>
      <c r="AG5">
        <f t="shared" si="2"/>
        <v>165.44337397828002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19.350000000000001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70.720000000000013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1.3837313718814208</v>
      </c>
      <c r="AD6">
        <f t="shared" si="1"/>
        <v>155.85846997828003</v>
      </c>
      <c r="AE6">
        <f>'IDT-1'!E6</f>
        <v>0</v>
      </c>
      <c r="AF6" s="26"/>
      <c r="AG6">
        <f t="shared" si="2"/>
        <v>155.85846997828003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9.68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1.8322410766530139</v>
      </c>
      <c r="F7">
        <f>GT_Spot!S7</f>
        <v>0</v>
      </c>
      <c r="G7">
        <f>PPCL_NG!S7</f>
        <v>36.36</v>
      </c>
      <c r="H7">
        <f>PPCL_Spot!S7</f>
        <v>8.7200000000000006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70.720000000000013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1.3700917214745467</v>
      </c>
      <c r="AD7">
        <f t="shared" si="1"/>
        <v>154.32214935517848</v>
      </c>
      <c r="AE7">
        <f>'IDT-1'!E7</f>
        <v>0</v>
      </c>
      <c r="AF7" s="26"/>
      <c r="AG7">
        <f t="shared" si="2"/>
        <v>154.32214935517848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9.68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1.8322410766530139</v>
      </c>
      <c r="F8">
        <f>GT_Spot!S8</f>
        <v>0</v>
      </c>
      <c r="G8">
        <f>PPCL_NG!S8</f>
        <v>36.36</v>
      </c>
      <c r="H8">
        <f>PPCL_Spot!S8</f>
        <v>9.1927037363930584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70.720000000000013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1.2890675143548058</v>
      </c>
      <c r="AD8">
        <f t="shared" si="1"/>
        <v>145.1958772986913</v>
      </c>
      <c r="AE8">
        <f>'IDT-1'!E8</f>
        <v>0</v>
      </c>
      <c r="AF8" s="26"/>
      <c r="AG8">
        <f t="shared" si="2"/>
        <v>145.1958772986913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1.8322410766530139</v>
      </c>
      <c r="F9">
        <f>GT_Spot!S9</f>
        <v>0</v>
      </c>
      <c r="G9">
        <f>PPCL_NG!S9</f>
        <v>36.36</v>
      </c>
      <c r="H9">
        <f>PPCL_Spot!S9</f>
        <v>9.1927037363930584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70.780000000000015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1.2895955143548057</v>
      </c>
      <c r="AD9">
        <f t="shared" si="1"/>
        <v>145.2553492986913</v>
      </c>
      <c r="AE9">
        <f>'IDT-1'!E9</f>
        <v>0</v>
      </c>
      <c r="AF9" s="26"/>
      <c r="AG9">
        <f t="shared" si="2"/>
        <v>145.2553492986913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1.8322410766530139</v>
      </c>
      <c r="F10">
        <f>GT_Spot!S10</f>
        <v>0</v>
      </c>
      <c r="G10">
        <f>PPCL_NG!S10</f>
        <v>36.36</v>
      </c>
      <c r="H10">
        <f>PPCL_Spot!S10</f>
        <v>9.1927037363930584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70.780000000000015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1.2895955143548057</v>
      </c>
      <c r="AD10">
        <f t="shared" si="1"/>
        <v>145.2553492986913</v>
      </c>
      <c r="AE10">
        <f>'IDT-1'!E10</f>
        <v>0</v>
      </c>
      <c r="AF10" s="26"/>
      <c r="AG10">
        <f t="shared" si="2"/>
        <v>145.2553492986913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70.349999999999994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1.3019693051408714</v>
      </c>
      <c r="AD11">
        <f t="shared" si="1"/>
        <v>146.64908809723087</v>
      </c>
      <c r="AE11">
        <f>'IDT-1'!E11</f>
        <v>0</v>
      </c>
      <c r="AF11" s="26"/>
      <c r="AG11">
        <f t="shared" si="2"/>
        <v>146.64908809723087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70.349999999999994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1.3019693051408714</v>
      </c>
      <c r="AD12">
        <f t="shared" si="1"/>
        <v>146.64908809723087</v>
      </c>
      <c r="AE12">
        <f>'IDT-1'!E12</f>
        <v>0</v>
      </c>
      <c r="AF12" s="26"/>
      <c r="AG12">
        <f t="shared" si="2"/>
        <v>146.64908809723087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70.400000000000006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1.3024093051408714</v>
      </c>
      <c r="AD13">
        <f t="shared" si="1"/>
        <v>146.69864809723086</v>
      </c>
      <c r="AE13">
        <f>'IDT-1'!E13</f>
        <v>0</v>
      </c>
      <c r="AF13" s="26"/>
      <c r="AG13">
        <f t="shared" si="2"/>
        <v>146.69864809723086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70.400000000000006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1.3128913718814208</v>
      </c>
      <c r="AD14">
        <f t="shared" si="1"/>
        <v>147.87930997828002</v>
      </c>
      <c r="AE14">
        <f>'IDT-1'!E14</f>
        <v>0</v>
      </c>
      <c r="AF14" s="26"/>
      <c r="AG14">
        <f t="shared" si="2"/>
        <v>147.87930997828002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71.320000000000007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1.3209873718814207</v>
      </c>
      <c r="AD15">
        <f t="shared" si="1"/>
        <v>148.79121397828001</v>
      </c>
      <c r="AE15">
        <f>'IDT-1'!E15</f>
        <v>0</v>
      </c>
      <c r="AF15" s="26"/>
      <c r="AG15">
        <f t="shared" si="2"/>
        <v>148.79121397828001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71.320000000000007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1.3209873718814207</v>
      </c>
      <c r="AD16">
        <f t="shared" si="1"/>
        <v>148.79121397828001</v>
      </c>
      <c r="AE16">
        <f>'IDT-1'!E16</f>
        <v>0</v>
      </c>
      <c r="AF16" s="26"/>
      <c r="AG16">
        <f t="shared" si="2"/>
        <v>148.79121397828001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71.38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1.3215153718814208</v>
      </c>
      <c r="AD17">
        <f t="shared" si="1"/>
        <v>148.85068597828001</v>
      </c>
      <c r="AE17">
        <f>'IDT-1'!E17</f>
        <v>0</v>
      </c>
      <c r="AF17" s="26"/>
      <c r="AG17">
        <f t="shared" si="2"/>
        <v>148.85068597828001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71.38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1.3215153718814208</v>
      </c>
      <c r="AD18">
        <f t="shared" si="1"/>
        <v>148.85068597828001</v>
      </c>
      <c r="AE18">
        <f>'IDT-1'!E18</f>
        <v>0</v>
      </c>
      <c r="AF18" s="26"/>
      <c r="AG18">
        <f t="shared" si="2"/>
        <v>148.85068597828001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27.868856052210319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71.38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1.3110333051408716</v>
      </c>
      <c r="AD19">
        <f t="shared" si="1"/>
        <v>147.67002409723088</v>
      </c>
      <c r="AE19">
        <f>'IDT-1'!E19</f>
        <v>0</v>
      </c>
      <c r="AF19" s="26"/>
      <c r="AG19">
        <f t="shared" si="2"/>
        <v>147.67002409723088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27.868856052210319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1.3120893051408715</v>
      </c>
      <c r="AD20">
        <f t="shared" si="1"/>
        <v>147.78896809723091</v>
      </c>
      <c r="AE20">
        <f>'IDT-1'!E20</f>
        <v>0</v>
      </c>
      <c r="AF20" s="26"/>
      <c r="AG20">
        <f t="shared" si="2"/>
        <v>147.78896809723091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70.459999999999994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1.3029373051408715</v>
      </c>
      <c r="AD21">
        <f t="shared" si="1"/>
        <v>146.75812009723089</v>
      </c>
      <c r="AE21">
        <f>'IDT-1'!E21</f>
        <v>0</v>
      </c>
      <c r="AF21" s="26"/>
      <c r="AG21">
        <f t="shared" si="2"/>
        <v>146.75812009723089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70.459999999999994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1.3029373051408715</v>
      </c>
      <c r="AD22">
        <f t="shared" si="1"/>
        <v>146.75812009723089</v>
      </c>
      <c r="AE22">
        <f>'IDT-1'!E22</f>
        <v>0</v>
      </c>
      <c r="AF22" s="26"/>
      <c r="AG22">
        <f t="shared" si="2"/>
        <v>146.75812009723089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70.42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1.3025853051408716</v>
      </c>
      <c r="AD23">
        <f t="shared" si="1"/>
        <v>146.71847209723089</v>
      </c>
      <c r="AE23">
        <f>'IDT-1'!E23</f>
        <v>0</v>
      </c>
      <c r="AF23" s="26"/>
      <c r="AG23">
        <f t="shared" si="2"/>
        <v>146.71847209723089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70.42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1.3025853051408716</v>
      </c>
      <c r="AD24">
        <f t="shared" si="1"/>
        <v>146.71847209723089</v>
      </c>
      <c r="AE24">
        <f>'IDT-1'!E24</f>
        <v>0</v>
      </c>
      <c r="AF24" s="26"/>
      <c r="AG24">
        <f t="shared" si="2"/>
        <v>146.71847209723089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70.459999999999994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1.3029373051408715</v>
      </c>
      <c r="AD25">
        <f t="shared" si="1"/>
        <v>146.75812009723089</v>
      </c>
      <c r="AE25">
        <f>'IDT-1'!E25</f>
        <v>0</v>
      </c>
      <c r="AF25" s="26"/>
      <c r="AG25">
        <f t="shared" si="2"/>
        <v>146.75812009723089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70.559999999999988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1.3038173051408715</v>
      </c>
      <c r="AD26">
        <f t="shared" si="1"/>
        <v>146.85724009723086</v>
      </c>
      <c r="AE26">
        <f>'IDT-1'!E26</f>
        <v>0</v>
      </c>
      <c r="AF26" s="26"/>
      <c r="AG26">
        <f t="shared" si="2"/>
        <v>146.85724009723086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36.36</v>
      </c>
      <c r="H27">
        <f>PPCL_Spot!S27</f>
        <v>10.61</v>
      </c>
      <c r="I27">
        <f>Bawana_NG!S27</f>
        <v>27.868856052210319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71.000000000000014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1.3104173051408716</v>
      </c>
      <c r="AD27">
        <f t="shared" si="1"/>
        <v>147.60064009723089</v>
      </c>
      <c r="AE27">
        <f>'IDT-1'!E27</f>
        <v>0</v>
      </c>
      <c r="AF27" s="26"/>
      <c r="AG27">
        <f t="shared" si="2"/>
        <v>147.60064009723089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36.36</v>
      </c>
      <c r="H28">
        <f>PPCL_Spot!S28</f>
        <v>10.61</v>
      </c>
      <c r="I28">
        <f>Bawana_NG!S28</f>
        <v>27.868856052210319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71.000000000000014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1.3104173051408716</v>
      </c>
      <c r="AD28">
        <f t="shared" si="1"/>
        <v>147.60064009723089</v>
      </c>
      <c r="AE28">
        <f>'IDT-1'!E28</f>
        <v>0</v>
      </c>
      <c r="AF28" s="26"/>
      <c r="AG28">
        <f t="shared" si="2"/>
        <v>147.60064009723089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36.36</v>
      </c>
      <c r="H29">
        <f>PPCL_Spot!S29</f>
        <v>10.61</v>
      </c>
      <c r="I29">
        <f>Bawana_NG!S29</f>
        <v>27.868856052210319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71.000000000000014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1.3104173051408716</v>
      </c>
      <c r="AD29">
        <f t="shared" si="1"/>
        <v>147.60064009723089</v>
      </c>
      <c r="AE29">
        <f>'IDT-1'!E29</f>
        <v>0</v>
      </c>
      <c r="AF29" s="26"/>
      <c r="AG29">
        <f t="shared" si="2"/>
        <v>147.60064009723089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36.36</v>
      </c>
      <c r="H30">
        <f>PPCL_Spot!S30</f>
        <v>10.61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71.000000000000014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1.3208993718814208</v>
      </c>
      <c r="AD30">
        <f t="shared" si="1"/>
        <v>148.78130197828003</v>
      </c>
      <c r="AE30">
        <f>'IDT-1'!E30</f>
        <v>0</v>
      </c>
      <c r="AF30" s="26"/>
      <c r="AG30">
        <f t="shared" si="2"/>
        <v>148.78130197828003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70.950000000000017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1.3150913718814208</v>
      </c>
      <c r="AD31">
        <f t="shared" si="1"/>
        <v>148.12710997828003</v>
      </c>
      <c r="AE31">
        <f>'IDT-1'!E31</f>
        <v>0</v>
      </c>
      <c r="AF31" s="26"/>
      <c r="AG31">
        <f t="shared" si="2"/>
        <v>148.12710997828003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70.950000000000017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1.3150913718814208</v>
      </c>
      <c r="AD32">
        <f t="shared" si="1"/>
        <v>148.12710997828003</v>
      </c>
      <c r="AE32">
        <f>'IDT-1'!E32</f>
        <v>0</v>
      </c>
      <c r="AF32" s="26"/>
      <c r="AG32">
        <f t="shared" si="2"/>
        <v>148.12710997828003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70.950000000000017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1.3150913718814208</v>
      </c>
      <c r="AD33">
        <f t="shared" si="1"/>
        <v>148.12710997828003</v>
      </c>
      <c r="AE33">
        <f>'IDT-1'!E33</f>
        <v>0</v>
      </c>
      <c r="AF33" s="26"/>
      <c r="AG33">
        <f t="shared" si="2"/>
        <v>148.12710997828003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2.1022013501614323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70.950000000000017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1.3150913718814208</v>
      </c>
      <c r="AD34">
        <f t="shared" si="1"/>
        <v>148.12710997828003</v>
      </c>
      <c r="AE34">
        <f>'IDT-1'!E34</f>
        <v>0</v>
      </c>
      <c r="AF34" s="26"/>
      <c r="AG34">
        <f t="shared" si="2"/>
        <v>148.12710997828003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70.980000000000018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1.3153553718814208</v>
      </c>
      <c r="AD35">
        <f t="shared" si="1"/>
        <v>148.15684597828002</v>
      </c>
      <c r="AE35">
        <f>'IDT-1'!E35</f>
        <v>0</v>
      </c>
      <c r="AF35" s="26"/>
      <c r="AG35">
        <f t="shared" si="2"/>
        <v>148.15684597828002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70.980000000000018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1.3153553718814208</v>
      </c>
      <c r="AD36">
        <f t="shared" si="1"/>
        <v>148.15684597828002</v>
      </c>
      <c r="AE36">
        <f>'IDT-1'!E36</f>
        <v>0</v>
      </c>
      <c r="AF36" s="26"/>
      <c r="AG36">
        <f t="shared" si="2"/>
        <v>148.15684597828002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70.980000000000018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1.3153553718814208</v>
      </c>
      <c r="AD37">
        <f t="shared" si="1"/>
        <v>148.15684597828002</v>
      </c>
      <c r="AE37">
        <f>'IDT-1'!E37</f>
        <v>0</v>
      </c>
      <c r="AF37" s="26"/>
      <c r="AG37">
        <f t="shared" si="2"/>
        <v>148.15684597828002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71.800000000000011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1.3225713718814207</v>
      </c>
      <c r="AD38">
        <f t="shared" si="1"/>
        <v>148.96962997828001</v>
      </c>
      <c r="AE38">
        <f>'IDT-1'!E38</f>
        <v>0</v>
      </c>
      <c r="AF38" s="26"/>
      <c r="AG38">
        <f t="shared" si="2"/>
        <v>148.96962997828001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2.1031750831569398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29.061370043845177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72.15000000000002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1.7514159971176189</v>
      </c>
      <c r="AD39">
        <f t="shared" si="1"/>
        <v>197.27312912988452</v>
      </c>
      <c r="AE39">
        <f>'IDT-1'!E39</f>
        <v>0</v>
      </c>
      <c r="AF39" s="26"/>
      <c r="AG39">
        <f t="shared" si="2"/>
        <v>197.27312912988452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2.1031750831569398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29.061370043845177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72.170000000000016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1.7515919971176188</v>
      </c>
      <c r="AD40">
        <f t="shared" si="1"/>
        <v>197.29295312988449</v>
      </c>
      <c r="AE40">
        <f>'IDT-1'!E40</f>
        <v>0</v>
      </c>
      <c r="AF40" s="26"/>
      <c r="AG40">
        <f t="shared" si="2"/>
        <v>197.29295312988449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2.1031750831569398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29.061370043845177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72.170000000000016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1.7515919971176188</v>
      </c>
      <c r="AD41">
        <f t="shared" si="1"/>
        <v>197.29295312988449</v>
      </c>
      <c r="AE41">
        <f>'IDT-1'!E41</f>
        <v>0</v>
      </c>
      <c r="AF41" s="26"/>
      <c r="AG41">
        <f t="shared" si="2"/>
        <v>197.29295312988449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2.1031750831569398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29.061370043845177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72.250000000000014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1.7522959971176186</v>
      </c>
      <c r="AD42">
        <f t="shared" si="1"/>
        <v>197.37224912988449</v>
      </c>
      <c r="AE42">
        <f>'IDT-1'!E42</f>
        <v>0</v>
      </c>
      <c r="AF42" s="26"/>
      <c r="AG42">
        <f t="shared" si="2"/>
        <v>197.37224912988449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2.1031750831569398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29.061370043845177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72.250000000000014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1.8374799971176186</v>
      </c>
      <c r="AD43">
        <f t="shared" si="1"/>
        <v>206.9670651298845</v>
      </c>
      <c r="AE43">
        <f>'IDT-1'!E43</f>
        <v>0</v>
      </c>
      <c r="AF43" s="26"/>
      <c r="AG43">
        <f t="shared" si="2"/>
        <v>206.9670651298845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2.1031750831569398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29.061370043845177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72.400000000000006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1.9238959971176186</v>
      </c>
      <c r="AD44">
        <f t="shared" si="1"/>
        <v>216.70064912988448</v>
      </c>
      <c r="AE44">
        <f>'IDT-1'!E44</f>
        <v>0</v>
      </c>
      <c r="AF44" s="26"/>
      <c r="AG44">
        <f t="shared" si="2"/>
        <v>216.70064912988448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19.350000000000001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72.410000000000011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1.9239719407317812</v>
      </c>
      <c r="AD45">
        <f t="shared" si="1"/>
        <v>216.70920314242517</v>
      </c>
      <c r="AE45">
        <f>'IDT-1'!E45</f>
        <v>0</v>
      </c>
      <c r="AF45" s="26"/>
      <c r="AG45">
        <f t="shared" si="2"/>
        <v>216.70920314242517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19.350000000000001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72.410000000000011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1.7536919407317813</v>
      </c>
      <c r="AD46">
        <f t="shared" si="1"/>
        <v>197.52948314242516</v>
      </c>
      <c r="AE46">
        <f>'IDT-1'!E46</f>
        <v>0</v>
      </c>
      <c r="AF46" s="26"/>
      <c r="AG46">
        <f t="shared" si="2"/>
        <v>197.52948314242516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72.95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1.9287239407317811</v>
      </c>
      <c r="AD47">
        <f t="shared" si="1"/>
        <v>217.24445114242516</v>
      </c>
      <c r="AE47">
        <f>'IDT-1'!E47</f>
        <v>0</v>
      </c>
      <c r="AF47" s="26"/>
      <c r="AG47">
        <f t="shared" si="2"/>
        <v>217.24445114242516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19.350000000000001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72.790000000000006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1.9273159407317813</v>
      </c>
      <c r="AD48">
        <f t="shared" si="1"/>
        <v>217.08585914242516</v>
      </c>
      <c r="AE48">
        <f>'IDT-1'!E48</f>
        <v>0</v>
      </c>
      <c r="AF48" s="26"/>
      <c r="AG48">
        <f t="shared" si="2"/>
        <v>217.08585914242516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19.350000000000001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72.790000000000006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1.9273159407317813</v>
      </c>
      <c r="AD49">
        <f t="shared" si="1"/>
        <v>217.08585914242516</v>
      </c>
      <c r="AE49">
        <f>'IDT-1'!E49</f>
        <v>0</v>
      </c>
      <c r="AF49" s="26"/>
      <c r="AG49">
        <f t="shared" si="2"/>
        <v>217.08585914242516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19.350000000000001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72.790000000000006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1.9273159407317813</v>
      </c>
      <c r="AD50">
        <f t="shared" si="1"/>
        <v>217.08585914242516</v>
      </c>
      <c r="AE50">
        <f>'IDT-1'!E50</f>
        <v>0</v>
      </c>
      <c r="AF50" s="26"/>
      <c r="AG50">
        <f t="shared" si="2"/>
        <v>217.08585914242516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19.350000000000001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2.1031750831569398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73.39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1.7623159407317812</v>
      </c>
      <c r="AD51">
        <f t="shared" si="1"/>
        <v>198.50085914242516</v>
      </c>
      <c r="AE51">
        <f>'IDT-1'!E51</f>
        <v>0</v>
      </c>
      <c r="AF51" s="26"/>
      <c r="AG51">
        <f t="shared" si="2"/>
        <v>198.50085914242516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2.1031750831569398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73.39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1.9325959407317812</v>
      </c>
      <c r="AD52">
        <f t="shared" si="1"/>
        <v>217.68057914242516</v>
      </c>
      <c r="AE52">
        <f>'IDT-1'!E52</f>
        <v>0</v>
      </c>
      <c r="AF52" s="26"/>
      <c r="AG52">
        <f t="shared" si="2"/>
        <v>217.68057914242516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19.350000000000001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2.1031750831569398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73.39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1.9325959407317812</v>
      </c>
      <c r="AD53">
        <f t="shared" si="1"/>
        <v>217.68057914242516</v>
      </c>
      <c r="AE53">
        <f>'IDT-1'!E53</f>
        <v>0</v>
      </c>
      <c r="AF53" s="26"/>
      <c r="AG53">
        <f t="shared" si="2"/>
        <v>217.68057914242516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19.350000000000001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2.1031750831569398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73.220000000000013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1.9310999407317813</v>
      </c>
      <c r="AD54">
        <f t="shared" si="1"/>
        <v>217.51207514242518</v>
      </c>
      <c r="AE54">
        <f>'IDT-1'!E54</f>
        <v>0</v>
      </c>
      <c r="AF54" s="26"/>
      <c r="AG54">
        <f t="shared" si="2"/>
        <v>217.51207514242518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19.350000000000001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72.010000000000005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1.7501719407317813</v>
      </c>
      <c r="AD55">
        <f t="shared" si="1"/>
        <v>197.13300314242517</v>
      </c>
      <c r="AE55">
        <f>'IDT-1'!E55</f>
        <v>0</v>
      </c>
      <c r="AF55" s="26"/>
      <c r="AG55">
        <f t="shared" si="2"/>
        <v>197.13300314242517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72.010000000000005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1.9204519407317813</v>
      </c>
      <c r="AD56">
        <f t="shared" si="1"/>
        <v>216.31272314242514</v>
      </c>
      <c r="AE56">
        <f>'IDT-1'!E56</f>
        <v>0</v>
      </c>
      <c r="AF56" s="26"/>
      <c r="AG56">
        <f t="shared" si="2"/>
        <v>216.31272314242514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19.350000000000001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72.890000000000015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1.9281959407317812</v>
      </c>
      <c r="AD57">
        <f t="shared" si="1"/>
        <v>217.18497914242516</v>
      </c>
      <c r="AE57">
        <f>'IDT-1'!E57</f>
        <v>0</v>
      </c>
      <c r="AF57" s="26"/>
      <c r="AG57">
        <f t="shared" si="2"/>
        <v>217.18497914242516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19.350000000000001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72.880000000000024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1.9281079407317812</v>
      </c>
      <c r="AD58">
        <f t="shared" si="1"/>
        <v>217.17506714242515</v>
      </c>
      <c r="AE58">
        <f>'IDT-1'!E58</f>
        <v>0</v>
      </c>
      <c r="AF58" s="26"/>
      <c r="AG58">
        <f t="shared" si="2"/>
        <v>217.17506714242515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19.350000000000001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29.061410748094566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73.210000000000022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1.7607443553150135</v>
      </c>
      <c r="AD59">
        <f t="shared" si="1"/>
        <v>198.32384147593652</v>
      </c>
      <c r="AE59">
        <f>'IDT-1'!E59</f>
        <v>0</v>
      </c>
      <c r="AF59" s="26"/>
      <c r="AG59">
        <f t="shared" si="2"/>
        <v>198.32384147593652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2.1022013501614323</v>
      </c>
      <c r="F60">
        <f>GT_Spot!S60</f>
        <v>0</v>
      </c>
      <c r="G60">
        <f>PPCL_NG!S60</f>
        <v>36.36</v>
      </c>
      <c r="H60">
        <f>PPCL_Spot!S60</f>
        <v>10.61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73.210000000000022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1.9363713718814208</v>
      </c>
      <c r="AD60">
        <f t="shared" si="1"/>
        <v>218.10582997828001</v>
      </c>
      <c r="AE60">
        <f>'IDT-1'!E60</f>
        <v>0</v>
      </c>
      <c r="AF60" s="26"/>
      <c r="AG60">
        <f t="shared" si="2"/>
        <v>218.10582997828001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19.350000000000001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2.1022013501614323</v>
      </c>
      <c r="F61">
        <f>GT_Spot!S61</f>
        <v>0</v>
      </c>
      <c r="G61">
        <f>PPCL_NG!S61</f>
        <v>36.36</v>
      </c>
      <c r="H61">
        <f>PPCL_Spot!S61</f>
        <v>10.61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71.800000000000026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1.9239633718814209</v>
      </c>
      <c r="AD61">
        <f t="shared" si="1"/>
        <v>216.70823797828001</v>
      </c>
      <c r="AE61">
        <f>'IDT-1'!E61</f>
        <v>0</v>
      </c>
      <c r="AF61" s="26"/>
      <c r="AG61">
        <f t="shared" si="2"/>
        <v>216.70823797828001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19.350000000000001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2.1022013501614323</v>
      </c>
      <c r="F62">
        <f>GT_Spot!S62</f>
        <v>0</v>
      </c>
      <c r="G62">
        <f>PPCL_NG!S62</f>
        <v>36.36</v>
      </c>
      <c r="H62">
        <f>PPCL_Spot!S62</f>
        <v>10.61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71.720000000000027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1.923259371881421</v>
      </c>
      <c r="AD62">
        <f t="shared" si="1"/>
        <v>216.62894197828004</v>
      </c>
      <c r="AE62">
        <f>'IDT-1'!E62</f>
        <v>0</v>
      </c>
      <c r="AF62" s="26"/>
      <c r="AG62">
        <f t="shared" si="2"/>
        <v>216.62894197828004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19.350000000000001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1.6255033557046981</v>
      </c>
      <c r="F63">
        <f>GT_Spot!S63</f>
        <v>0</v>
      </c>
      <c r="G63">
        <f>PPCL_NG!S63</f>
        <v>36.36</v>
      </c>
      <c r="H63">
        <f>PPCL_Spot!S63</f>
        <v>8.33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72.600000000000023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1.7364644295302016</v>
      </c>
      <c r="AD63">
        <f t="shared" si="1"/>
        <v>195.58903892617451</v>
      </c>
      <c r="AE63">
        <f>'IDT-1'!E63</f>
        <v>0</v>
      </c>
      <c r="AF63" s="26"/>
      <c r="AG63">
        <f t="shared" si="2"/>
        <v>195.58903892617451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2.1022013501614323</v>
      </c>
      <c r="F64">
        <f>GT_Spot!S64</f>
        <v>0</v>
      </c>
      <c r="G64">
        <f>PPCL_NG!S64</f>
        <v>36.36</v>
      </c>
      <c r="H64">
        <f>PPCL_Spot!S64</f>
        <v>10.61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72.600000000000023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2.0161873718814207</v>
      </c>
      <c r="AD64">
        <f t="shared" si="1"/>
        <v>227.09601397828004</v>
      </c>
      <c r="AE64">
        <f>'IDT-1'!E64</f>
        <v>0</v>
      </c>
      <c r="AF64" s="26"/>
      <c r="AG64">
        <f t="shared" si="2"/>
        <v>227.09601397828004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29.03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2.1022013501614323</v>
      </c>
      <c r="F65">
        <f>GT_Spot!S65</f>
        <v>0</v>
      </c>
      <c r="G65">
        <f>PPCL_NG!S65</f>
        <v>36.36</v>
      </c>
      <c r="H65">
        <f>PPCL_Spot!S65</f>
        <v>10.61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70.990000000000023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1.9168353718814208</v>
      </c>
      <c r="AD65">
        <f t="shared" si="1"/>
        <v>215.90536597828</v>
      </c>
      <c r="AE65">
        <f>'IDT-1'!E65</f>
        <v>0</v>
      </c>
      <c r="AF65" s="26"/>
      <c r="AG65">
        <f t="shared" si="2"/>
        <v>215.90536597828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19.350000000000001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2.1022013501614323</v>
      </c>
      <c r="F66">
        <f>GT_Spot!S66</f>
        <v>0</v>
      </c>
      <c r="G66">
        <f>PPCL_NG!S66</f>
        <v>36.36</v>
      </c>
      <c r="H66">
        <f>PPCL_Spot!S66</f>
        <v>10.61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70.990000000000023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1.9168353718814208</v>
      </c>
      <c r="AD66">
        <f t="shared" si="1"/>
        <v>215.90536597828</v>
      </c>
      <c r="AE66">
        <f>'IDT-1'!E66</f>
        <v>0</v>
      </c>
      <c r="AF66" s="26"/>
      <c r="AG66">
        <f t="shared" si="2"/>
        <v>215.90536597828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19.350000000000001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10.61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70.990000000000023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1.7465639407317815</v>
      </c>
      <c r="AD67">
        <f t="shared" si="1"/>
        <v>196.72661114242518</v>
      </c>
      <c r="AE67">
        <f>'IDT-1'!E67</f>
        <v>0</v>
      </c>
      <c r="AF67" s="26"/>
      <c r="AG67">
        <f t="shared" si="2"/>
        <v>196.72661114242518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36.36</v>
      </c>
      <c r="H68">
        <f>PPCL_Spot!S68</f>
        <v>10.61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70.990000000000023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1.9168439407317814</v>
      </c>
      <c r="AD68">
        <f t="shared" ref="AD68:AD98" si="4">SUM(B68:AB68,AI68:AR68)-AC68</f>
        <v>215.90633114242519</v>
      </c>
      <c r="AE68">
        <f>'IDT-1'!E68</f>
        <v>0</v>
      </c>
      <c r="AF68" s="26"/>
      <c r="AG68">
        <f t="shared" ref="AG68:AG98" si="5">SUM(AD68:AF68)+AT68</f>
        <v>215.90633114242519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19.350000000000001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36.36</v>
      </c>
      <c r="H69">
        <f>PPCL_Spot!S69</f>
        <v>10.61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70.990000000000023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1.9168439407317814</v>
      </c>
      <c r="AD69">
        <f t="shared" si="4"/>
        <v>215.90633114242519</v>
      </c>
      <c r="AE69">
        <f>'IDT-1'!E69</f>
        <v>0</v>
      </c>
      <c r="AF69" s="26"/>
      <c r="AG69">
        <f t="shared" si="5"/>
        <v>215.90633114242519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19.350000000000001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36.36</v>
      </c>
      <c r="H70">
        <f>PPCL_Spot!S70</f>
        <v>10.61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70.990000000000023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1.9168439407317814</v>
      </c>
      <c r="AD70">
        <f t="shared" si="4"/>
        <v>215.90633114242519</v>
      </c>
      <c r="AE70">
        <f>'IDT-1'!E70</f>
        <v>0</v>
      </c>
      <c r="AF70" s="26"/>
      <c r="AG70">
        <f t="shared" si="5"/>
        <v>215.90633114242519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19.350000000000001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2.1022013501614323</v>
      </c>
      <c r="F71">
        <f>GT_Spot!S71</f>
        <v>0</v>
      </c>
      <c r="G71">
        <f>PPCL_NG!S71</f>
        <v>36.36</v>
      </c>
      <c r="H71">
        <f>PPCL_Spot!S71</f>
        <v>10.61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70.990000000000023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1.7465553718814208</v>
      </c>
      <c r="AD71">
        <f t="shared" si="4"/>
        <v>196.72564597828003</v>
      </c>
      <c r="AE71">
        <f>'IDT-1'!E71</f>
        <v>0</v>
      </c>
      <c r="AF71" s="26"/>
      <c r="AG71">
        <f t="shared" si="5"/>
        <v>196.72564597828003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1.4605531295487626</v>
      </c>
      <c r="F72">
        <f>GT_Spot!S72</f>
        <v>0</v>
      </c>
      <c r="G72">
        <f>PPCL_NG!S72</f>
        <v>36.36</v>
      </c>
      <c r="H72">
        <f>PPCL_Spot!S72</f>
        <v>6.8078725398313029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70.990000000000023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1.8777301458905449</v>
      </c>
      <c r="AD72">
        <f t="shared" si="4"/>
        <v>211.50069552348953</v>
      </c>
      <c r="AE72">
        <f>'IDT-1'!E72</f>
        <v>0</v>
      </c>
      <c r="AF72" s="26"/>
      <c r="AG72">
        <f t="shared" si="5"/>
        <v>211.50069552348953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19.350000000000001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1.9875732708089096</v>
      </c>
      <c r="F73">
        <f>GT_Spot!S73</f>
        <v>0</v>
      </c>
      <c r="G73">
        <f>PPCL_NG!S73</f>
        <v>36.36</v>
      </c>
      <c r="H73">
        <f>PPCL_Spot!S73</f>
        <v>9.1371446422992797</v>
      </c>
      <c r="I73">
        <f>Bawana_NG!S73</f>
        <v>28.730000000000004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70.990000000000023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1.8999615176353521</v>
      </c>
      <c r="AD73">
        <f t="shared" si="4"/>
        <v>214.00475639547284</v>
      </c>
      <c r="AE73">
        <f>'IDT-1'!E73</f>
        <v>0</v>
      </c>
      <c r="AF73" s="26"/>
      <c r="AG73">
        <f t="shared" si="5"/>
        <v>214.00475639547284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19.350000000000001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1.9875732708089096</v>
      </c>
      <c r="F74">
        <f>GT_Spot!S74</f>
        <v>0</v>
      </c>
      <c r="G74">
        <f>PPCL_NG!S74</f>
        <v>36.36</v>
      </c>
      <c r="H74">
        <f>PPCL_Spot!S74</f>
        <v>9.6969696969696955</v>
      </c>
      <c r="I74">
        <f>Bawana_NG!S74</f>
        <v>28.730000000000004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70.990000000000023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1.9048879781164523</v>
      </c>
      <c r="AD74">
        <f t="shared" si="4"/>
        <v>214.55965498966219</v>
      </c>
      <c r="AE74">
        <f>'IDT-1'!E74</f>
        <v>0</v>
      </c>
      <c r="AF74" s="26"/>
      <c r="AG74">
        <f t="shared" si="5"/>
        <v>214.55965498966219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19.350000000000001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1.9875732708089096</v>
      </c>
      <c r="F75">
        <f>GT_Spot!S75</f>
        <v>0</v>
      </c>
      <c r="G75">
        <f>PPCL_NG!S75</f>
        <v>36.36</v>
      </c>
      <c r="H75">
        <f>PPCL_Spot!S75</f>
        <v>9.6969696969696955</v>
      </c>
      <c r="I75">
        <f>Bawana_NG!S75</f>
        <v>28.730000000000004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70.52000000000001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1.304727978116452</v>
      </c>
      <c r="AD75">
        <f t="shared" si="4"/>
        <v>146.95981498966216</v>
      </c>
      <c r="AE75">
        <f>'IDT-1'!E75</f>
        <v>0</v>
      </c>
      <c r="AF75" s="26"/>
      <c r="AG75">
        <f t="shared" si="5"/>
        <v>146.95981498966216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1.9875732708089096</v>
      </c>
      <c r="F76">
        <f>GT_Spot!S76</f>
        <v>0</v>
      </c>
      <c r="G76">
        <f>PPCL_NG!S76</f>
        <v>36.36</v>
      </c>
      <c r="H76">
        <f>PPCL_Spot!S76</f>
        <v>9.6969696969696955</v>
      </c>
      <c r="I76">
        <f>Bawana_NG!S76</f>
        <v>26.959999999999997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70.52000000000001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1.6297119781164517</v>
      </c>
      <c r="AD76">
        <f t="shared" si="4"/>
        <v>183.56483098966214</v>
      </c>
      <c r="AE76">
        <f>'IDT-1'!E76</f>
        <v>0</v>
      </c>
      <c r="AF76" s="26"/>
      <c r="AG76">
        <f t="shared" si="5"/>
        <v>183.56483098966214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38.700000000000003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1.9875732708089096</v>
      </c>
      <c r="F77">
        <f>GT_Spot!S77</f>
        <v>0</v>
      </c>
      <c r="G77">
        <f>PPCL_NG!S77</f>
        <v>36.36</v>
      </c>
      <c r="H77">
        <f>PPCL_Spot!S77</f>
        <v>9.6969696969696955</v>
      </c>
      <c r="I77">
        <f>Bawana_NG!S77</f>
        <v>26.959999999999997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70.52000000000001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1.55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1.6289199781164521</v>
      </c>
      <c r="AD77">
        <f t="shared" si="4"/>
        <v>183.47562298966218</v>
      </c>
      <c r="AE77">
        <f>'IDT-1'!E77</f>
        <v>0</v>
      </c>
      <c r="AF77" s="26"/>
      <c r="AG77">
        <f t="shared" si="5"/>
        <v>183.47562298966218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37.06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1.9875732708089096</v>
      </c>
      <c r="F78">
        <f>GT_Spot!S78</f>
        <v>0</v>
      </c>
      <c r="G78">
        <f>PPCL_NG!S78</f>
        <v>36.36</v>
      </c>
      <c r="H78">
        <f>PPCL_Spot!S78</f>
        <v>9.6969696969696955</v>
      </c>
      <c r="I78">
        <f>Bawana_NG!S78</f>
        <v>26.959999999999997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70.52000000000001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5.51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1.6715119781164518</v>
      </c>
      <c r="AD78">
        <f t="shared" si="4"/>
        <v>188.27303098966215</v>
      </c>
      <c r="AE78">
        <f>'IDT-1'!E78</f>
        <v>0</v>
      </c>
      <c r="AF78" s="26"/>
      <c r="AG78">
        <f t="shared" si="5"/>
        <v>188.27303098966215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37.94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1.9875732708089096</v>
      </c>
      <c r="F79">
        <f>GT_Spot!S79</f>
        <v>0</v>
      </c>
      <c r="G79">
        <f>PPCL_NG!S79</f>
        <v>36.36</v>
      </c>
      <c r="H79">
        <f>PPCL_Spot!S79</f>
        <v>9.1371446422992797</v>
      </c>
      <c r="I79">
        <f>Bawana_NG!S79</f>
        <v>26.959999999999997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70.52000000000001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5.98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1.6583135176353521</v>
      </c>
      <c r="AD79">
        <f t="shared" si="4"/>
        <v>186.78640439547283</v>
      </c>
      <c r="AE79">
        <f>'IDT-1'!E79</f>
        <v>0</v>
      </c>
      <c r="AF79" s="26"/>
      <c r="AG79">
        <f t="shared" si="5"/>
        <v>186.78640439547283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36.53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1.9875732708089096</v>
      </c>
      <c r="F80">
        <f>GT_Spot!S80</f>
        <v>0</v>
      </c>
      <c r="G80">
        <f>PPCL_NG!S80</f>
        <v>36.36</v>
      </c>
      <c r="H80">
        <f>PPCL_Spot!S80</f>
        <v>9.6969696969696955</v>
      </c>
      <c r="I80">
        <f>Bawana_NG!S80</f>
        <v>26.959999999999997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70.52000000000001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1.2891519781164518</v>
      </c>
      <c r="AD80">
        <f t="shared" si="4"/>
        <v>145.20539098966216</v>
      </c>
      <c r="AE80">
        <f>'IDT-1'!E80</f>
        <v>0</v>
      </c>
      <c r="AF80" s="26"/>
      <c r="AG80">
        <f t="shared" si="5"/>
        <v>145.20539098966216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1.3327567946739571</v>
      </c>
      <c r="F81">
        <f>GT_Spot!S81</f>
        <v>0</v>
      </c>
      <c r="G81">
        <f>PPCL_NG!S81</f>
        <v>36.36</v>
      </c>
      <c r="H81">
        <f>PPCL_Spot!S81</f>
        <v>5.77</v>
      </c>
      <c r="I81">
        <f>Bawana_NG!S81</f>
        <v>26.959999999999997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70.52000000000001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5.97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1.6177282597931308</v>
      </c>
      <c r="AD81">
        <f t="shared" si="4"/>
        <v>182.21502853488084</v>
      </c>
      <c r="AE81">
        <f>'IDT-1'!E81</f>
        <v>0</v>
      </c>
      <c r="AF81" s="26"/>
      <c r="AG81">
        <f t="shared" si="5"/>
        <v>182.21502853488084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35.950000000000003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1.7901783104355453</v>
      </c>
      <c r="F82">
        <f>GT_Spot!S82</f>
        <v>0</v>
      </c>
      <c r="G82">
        <f>PPCL_NG!S82</f>
        <v>36.36</v>
      </c>
      <c r="H82">
        <f>PPCL_Spot!S82</f>
        <v>7.89</v>
      </c>
      <c r="I82">
        <f>Bawana_NG!S82</f>
        <v>26.959999999999997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70.52000000000001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5.95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1.6397935691318326</v>
      </c>
      <c r="AD82">
        <f t="shared" si="4"/>
        <v>184.70038474130371</v>
      </c>
      <c r="AE82">
        <f>'IDT-1'!E82</f>
        <v>0</v>
      </c>
      <c r="AF82" s="26"/>
      <c r="AG82">
        <f t="shared" si="5"/>
        <v>184.70038474130371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35.9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1.7901136363636363</v>
      </c>
      <c r="F83">
        <f>GT_Spot!S83</f>
        <v>0</v>
      </c>
      <c r="G83">
        <f>PPCL_NG!S83</f>
        <v>36.36</v>
      </c>
      <c r="H83">
        <f>PPCL_Spot!S83</f>
        <v>7.89</v>
      </c>
      <c r="I83">
        <f>Bawana_NG!S83</f>
        <v>26.959999999999997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70.52000000000001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6.18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1.6389130000000003</v>
      </c>
      <c r="AD83">
        <f t="shared" si="4"/>
        <v>184.60120063636364</v>
      </c>
      <c r="AE83">
        <f>'IDT-1'!E83</f>
        <v>0</v>
      </c>
      <c r="AF83" s="26"/>
      <c r="AG83">
        <f t="shared" si="5"/>
        <v>184.60120063636364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35.57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1.7901136363636363</v>
      </c>
      <c r="F84">
        <f>GT_Spot!S84</f>
        <v>0</v>
      </c>
      <c r="G84">
        <f>PPCL_NG!S84</f>
        <v>36.36</v>
      </c>
      <c r="H84">
        <f>PPCL_Spot!S84</f>
        <v>7.89</v>
      </c>
      <c r="I84">
        <f>Bawana_NG!S84</f>
        <v>26.959999999999997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70.52000000000001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1.2715130000000001</v>
      </c>
      <c r="AD84">
        <f t="shared" si="4"/>
        <v>143.21860063636365</v>
      </c>
      <c r="AE84">
        <f>'IDT-1'!E84</f>
        <v>0</v>
      </c>
      <c r="AF84" s="26"/>
      <c r="AG84">
        <f t="shared" si="5"/>
        <v>143.21860063636365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1.7901136363636363</v>
      </c>
      <c r="F85">
        <f>GT_Spot!S85</f>
        <v>0</v>
      </c>
      <c r="G85">
        <f>PPCL_NG!S85</f>
        <v>36.36</v>
      </c>
      <c r="H85">
        <f>PPCL_Spot!S85</f>
        <v>7.687437520826391</v>
      </c>
      <c r="I85">
        <f>Bawana_NG!S85</f>
        <v>26.959999999999997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70.52000000000001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5.92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1.6051864501832724</v>
      </c>
      <c r="AD85">
        <f t="shared" si="4"/>
        <v>180.80236470700675</v>
      </c>
      <c r="AE85">
        <f>'IDT-1'!E85</f>
        <v>0</v>
      </c>
      <c r="AF85" s="26"/>
      <c r="AG85">
        <f t="shared" si="5"/>
        <v>180.80236470700675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32.200000000000003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1.7901136363636363</v>
      </c>
      <c r="F86">
        <f>GT_Spot!S86</f>
        <v>0</v>
      </c>
      <c r="G86">
        <f>PPCL_NG!S86</f>
        <v>36.36</v>
      </c>
      <c r="H86">
        <f>PPCL_Spot!S86</f>
        <v>7.89</v>
      </c>
      <c r="I86">
        <f>Bawana_NG!S86</f>
        <v>26.959999999999997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70.52000000000001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6.11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1.6075850000000003</v>
      </c>
      <c r="AD86">
        <f t="shared" si="4"/>
        <v>181.07252863636367</v>
      </c>
      <c r="AE86">
        <f>'IDT-1'!E86</f>
        <v>0</v>
      </c>
      <c r="AF86" s="26"/>
      <c r="AG86">
        <f t="shared" si="5"/>
        <v>181.07252863636367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32.08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1.7901136363636363</v>
      </c>
      <c r="F87">
        <f>GT_Spot!S87</f>
        <v>0</v>
      </c>
      <c r="G87">
        <f>PPCL_NG!S87</f>
        <v>36.36</v>
      </c>
      <c r="H87">
        <f>PPCL_Spot!S87</f>
        <v>8.4226320725226635</v>
      </c>
      <c r="I87">
        <f>Bawana_NG!S87</f>
        <v>26.959999999999997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70.52000000000001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5.09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1.5729361622381994</v>
      </c>
      <c r="AD87">
        <f t="shared" si="4"/>
        <v>177.16980954664811</v>
      </c>
      <c r="AE87">
        <f>'IDT-1'!E87</f>
        <v>0</v>
      </c>
      <c r="AF87" s="26"/>
      <c r="AG87">
        <f t="shared" si="5"/>
        <v>177.16980954664811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28.63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1.7901136363636363</v>
      </c>
      <c r="F88">
        <f>GT_Spot!S88</f>
        <v>0</v>
      </c>
      <c r="G88">
        <f>PPCL_NG!S88</f>
        <v>36.36</v>
      </c>
      <c r="H88">
        <f>PPCL_Spot!S88</f>
        <v>8.4226320725226635</v>
      </c>
      <c r="I88">
        <f>Bawana_NG!S88</f>
        <v>26.959999999999997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70.52000000000001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5.01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1.5713521622381994</v>
      </c>
      <c r="AD88">
        <f t="shared" si="4"/>
        <v>176.99139354664808</v>
      </c>
      <c r="AE88">
        <f>'IDT-1'!E88</f>
        <v>0</v>
      </c>
      <c r="AF88" s="26"/>
      <c r="AG88">
        <f t="shared" si="5"/>
        <v>176.99139354664808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28.53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1.7901136363636363</v>
      </c>
      <c r="F89">
        <f>GT_Spot!S89</f>
        <v>0</v>
      </c>
      <c r="G89">
        <f>PPCL_NG!S89</f>
        <v>36.36</v>
      </c>
      <c r="H89">
        <f>PPCL_Spot!S89</f>
        <v>8.4226320725226635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70.52000000000001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1.2762001622381995</v>
      </c>
      <c r="AD89">
        <f t="shared" si="4"/>
        <v>143.74654554664809</v>
      </c>
      <c r="AE89">
        <f>'IDT-1'!E89</f>
        <v>0</v>
      </c>
      <c r="AF89" s="26"/>
      <c r="AG89">
        <f t="shared" si="5"/>
        <v>143.74654554664809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1.7901136363636363</v>
      </c>
      <c r="F90">
        <f>GT_Spot!S90</f>
        <v>0</v>
      </c>
      <c r="G90">
        <f>PPCL_NG!S90</f>
        <v>36.36</v>
      </c>
      <c r="H90">
        <f>PPCL_Spot!S90</f>
        <v>8.4226320725226635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70.52000000000001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3.55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1.5313121622381998</v>
      </c>
      <c r="AD90">
        <f t="shared" si="4"/>
        <v>172.48143354664811</v>
      </c>
      <c r="AE90">
        <f>'IDT-1'!E90</f>
        <v>0</v>
      </c>
      <c r="AF90" s="26"/>
      <c r="AG90">
        <f t="shared" si="5"/>
        <v>172.48143354664811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25.44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1.7901136363636363</v>
      </c>
      <c r="F91">
        <f>GT_Spot!S91</f>
        <v>0</v>
      </c>
      <c r="G91">
        <f>PPCL_NG!S91</f>
        <v>36.36</v>
      </c>
      <c r="H91">
        <f>PPCL_Spot!S91</f>
        <v>8.2100000000000009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71.070000000000022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2.42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1.4955609999999999</v>
      </c>
      <c r="AD91">
        <f t="shared" si="4"/>
        <v>168.45455263636362</v>
      </c>
      <c r="AE91">
        <f>'IDT-1'!E91</f>
        <v>0</v>
      </c>
      <c r="AF91" s="26"/>
      <c r="AG91">
        <f t="shared" si="5"/>
        <v>168.45455263636362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21.72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1.7901136363636363</v>
      </c>
      <c r="F92">
        <f>GT_Spot!S92</f>
        <v>0</v>
      </c>
      <c r="G92">
        <f>PPCL_NG!S92</f>
        <v>36.36</v>
      </c>
      <c r="H92">
        <f>PPCL_Spot!S92</f>
        <v>8.4226320725226635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71.070000000000022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1.55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1.4547521622382</v>
      </c>
      <c r="AD92">
        <f t="shared" si="4"/>
        <v>163.85799354664815</v>
      </c>
      <c r="AE92">
        <f>'IDT-1'!E92</f>
        <v>0</v>
      </c>
      <c r="AF92" s="26"/>
      <c r="AG92">
        <f t="shared" si="5"/>
        <v>163.85799354664815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17.739999999999998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1.7901136363636363</v>
      </c>
      <c r="F93">
        <f>GT_Spot!S93</f>
        <v>0</v>
      </c>
      <c r="G93">
        <f>PPCL_NG!S93</f>
        <v>36.36</v>
      </c>
      <c r="H93">
        <f>PPCL_Spot!S93</f>
        <v>8.4226320725226635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71.070000000000022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1.55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1.4544881622382</v>
      </c>
      <c r="AD93">
        <f t="shared" si="4"/>
        <v>163.82825754664816</v>
      </c>
      <c r="AE93">
        <f>'IDT-1'!E93</f>
        <v>0</v>
      </c>
      <c r="AF93" s="26"/>
      <c r="AG93">
        <f t="shared" si="5"/>
        <v>163.82825754664816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17.71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1.7901136363636363</v>
      </c>
      <c r="F94">
        <f>GT_Spot!S94</f>
        <v>0</v>
      </c>
      <c r="G94">
        <f>PPCL_NG!S94</f>
        <v>36.36</v>
      </c>
      <c r="H94">
        <f>PPCL_Spot!S94</f>
        <v>8.4226320725226635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70.990000000000023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1.2842961622381996</v>
      </c>
      <c r="AD94">
        <f t="shared" si="4"/>
        <v>144.65844954664811</v>
      </c>
      <c r="AE94">
        <f>'IDT-1'!E94</f>
        <v>0</v>
      </c>
      <c r="AF94" s="26"/>
      <c r="AG94">
        <f t="shared" si="5"/>
        <v>144.65844954664811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1.7390999415546464</v>
      </c>
      <c r="F95">
        <f>GT_Spot!S95</f>
        <v>0</v>
      </c>
      <c r="G95">
        <f>PPCL_NG!S95</f>
        <v>36.36</v>
      </c>
      <c r="H95">
        <f>PPCL_Spot!S95</f>
        <v>8.4226320725226635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70.990000000000023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3.19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1.5386072417238807</v>
      </c>
      <c r="AD95">
        <f t="shared" si="4"/>
        <v>173.30312477235344</v>
      </c>
      <c r="AE95">
        <f>'IDT-1'!E95</f>
        <v>0</v>
      </c>
      <c r="AF95" s="26"/>
      <c r="AG95">
        <f t="shared" si="5"/>
        <v>173.30312477235344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25.76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1.7390999415546464</v>
      </c>
      <c r="F96">
        <f>GT_Spot!S96</f>
        <v>0</v>
      </c>
      <c r="G96">
        <f>PPCL_NG!S96</f>
        <v>36.36</v>
      </c>
      <c r="H96">
        <f>PPCL_Spot!S96</f>
        <v>8.4226320725226635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70.990000000000023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3.19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1.5388712417238808</v>
      </c>
      <c r="AD96">
        <f t="shared" si="4"/>
        <v>173.33286077235346</v>
      </c>
      <c r="AE96">
        <f>'IDT-1'!E96</f>
        <v>0</v>
      </c>
      <c r="AF96" s="26"/>
      <c r="AG96">
        <f t="shared" si="5"/>
        <v>173.33286077235346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25.79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1.7390999415546464</v>
      </c>
      <c r="F97">
        <f>GT_Spot!S97</f>
        <v>0</v>
      </c>
      <c r="G97">
        <f>PPCL_NG!S97</f>
        <v>36.36</v>
      </c>
      <c r="H97">
        <f>PPCL_Spot!S97</f>
        <v>8.2100000000000009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70.990000000000023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0.39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1.3671600794856809</v>
      </c>
      <c r="AD97">
        <f t="shared" si="4"/>
        <v>153.99193986206896</v>
      </c>
      <c r="AE97">
        <f>'IDT-1'!E97</f>
        <v>0</v>
      </c>
      <c r="AF97" s="26"/>
      <c r="AG97">
        <f t="shared" si="5"/>
        <v>153.99193986206896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9.2899999999999991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1.7390999415546464</v>
      </c>
      <c r="F98">
        <f>GT_Spot!S98</f>
        <v>0</v>
      </c>
      <c r="G98">
        <f>PPCL_NG!S98</f>
        <v>36.36</v>
      </c>
      <c r="H98">
        <f>PPCL_Spot!S98</f>
        <v>8.4226320725226635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70.990000000000023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1.35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1.4533352417238807</v>
      </c>
      <c r="AD98">
        <f t="shared" si="4"/>
        <v>163.69839677235345</v>
      </c>
      <c r="AE98">
        <f>'IDT-1'!E98</f>
        <v>0</v>
      </c>
      <c r="AF98" s="26"/>
      <c r="AG98">
        <f t="shared" si="5"/>
        <v>163.69839677235345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17.91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4.8110383800312004E-2</v>
      </c>
      <c r="F99">
        <f t="shared" si="6"/>
        <v>0</v>
      </c>
      <c r="G99">
        <f t="shared" si="6"/>
        <v>0.87264000000000064</v>
      </c>
      <c r="H99">
        <f t="shared" si="6"/>
        <v>0.23187646236537027</v>
      </c>
      <c r="I99">
        <f t="shared" si="6"/>
        <v>0.67852213498886138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1.7112775000000009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1.7614999999999995E-2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3.774594103416002E-2</v>
      </c>
      <c r="AD99">
        <f t="shared" si="6"/>
        <v>4.2515655401203842</v>
      </c>
      <c r="AE99">
        <f t="shared" si="6"/>
        <v>0</v>
      </c>
      <c r="AG99">
        <f t="shared" si="6"/>
        <v>4.2515655401203842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0.27057000000000014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1.91</v>
      </c>
      <c r="I3">
        <f>Bawana_NG!R3</f>
        <v>5.4669512561555802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8.7099999999999991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0.23959717105416911</v>
      </c>
      <c r="AD3">
        <f>SUM(B3:AB3,AI3:AR3)-AC3</f>
        <v>26.987354085101412</v>
      </c>
      <c r="AE3">
        <f>'IDT-1'!D3</f>
        <v>0</v>
      </c>
      <c r="AF3" s="26"/>
      <c r="AG3">
        <f>SUM(AD3:AF3)</f>
        <v>26.987354085101412</v>
      </c>
      <c r="AI3" s="75">
        <f>PXIL!L3</f>
        <v>0</v>
      </c>
      <c r="AJ3" s="75">
        <f>PXIL!R3</f>
        <v>0</v>
      </c>
      <c r="AK3" s="75">
        <f>RTM_IEX!L3</f>
        <v>3.87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1.91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8.7099999999999991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0.23980000000000001</v>
      </c>
      <c r="AD4">
        <f t="shared" ref="AD4:AD67" si="1">SUM(B4:AB4,AI4:AR4)-AC4</f>
        <v>27.010200000000001</v>
      </c>
      <c r="AE4">
        <f>'IDT-1'!D4</f>
        <v>0</v>
      </c>
      <c r="AF4" s="26"/>
      <c r="AG4">
        <f t="shared" ref="AG4:AG67" si="2">SUM(AD4:AF4)</f>
        <v>27.010200000000001</v>
      </c>
      <c r="AI4" s="75">
        <f>PXIL!L4</f>
        <v>0</v>
      </c>
      <c r="AJ4" s="75">
        <f>PXIL!R4</f>
        <v>0</v>
      </c>
      <c r="AK4" s="75">
        <f>RTM_IEX!L4</f>
        <v>3.87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1.91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8.7099999999999991</v>
      </c>
      <c r="AB5" s="117">
        <f>-STOA!R5</f>
        <v>0</v>
      </c>
      <c r="AC5">
        <f t="shared" si="0"/>
        <v>0.23980000000000001</v>
      </c>
      <c r="AD5">
        <f t="shared" si="1"/>
        <v>27.010200000000001</v>
      </c>
      <c r="AE5">
        <f>'IDT-1'!D5</f>
        <v>0</v>
      </c>
      <c r="AF5" s="26"/>
      <c r="AG5">
        <f t="shared" si="2"/>
        <v>27.010200000000001</v>
      </c>
      <c r="AI5" s="75">
        <f>PXIL!L5</f>
        <v>0</v>
      </c>
      <c r="AJ5" s="75">
        <f>PXIL!R5</f>
        <v>0</v>
      </c>
      <c r="AK5" s="75">
        <f>RTM_IEX!L5</f>
        <v>3.87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1.91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8.7099999999999991</v>
      </c>
      <c r="AB6" s="117">
        <f>-STOA!R6</f>
        <v>0</v>
      </c>
      <c r="AC6">
        <f t="shared" si="0"/>
        <v>0.23980000000000001</v>
      </c>
      <c r="AD6">
        <f t="shared" si="1"/>
        <v>27.010200000000001</v>
      </c>
      <c r="AE6">
        <f>'IDT-1'!D6</f>
        <v>0</v>
      </c>
      <c r="AF6" s="26"/>
      <c r="AG6">
        <f t="shared" si="2"/>
        <v>27.010200000000001</v>
      </c>
      <c r="AI6" s="75">
        <f>PXIL!L6</f>
        <v>0</v>
      </c>
      <c r="AJ6" s="75">
        <f>PXIL!R6</f>
        <v>0</v>
      </c>
      <c r="AK6" s="75">
        <f>RTM_IEX!L6</f>
        <v>3.87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1.74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8.7099999999999991</v>
      </c>
      <c r="AB7" s="117">
        <f>-STOA!R7</f>
        <v>0</v>
      </c>
      <c r="AC7">
        <f t="shared" si="0"/>
        <v>0.28943200000000002</v>
      </c>
      <c r="AD7">
        <f t="shared" si="1"/>
        <v>32.600568000000003</v>
      </c>
      <c r="AE7">
        <f>'IDT-1'!D7</f>
        <v>0</v>
      </c>
      <c r="AF7" s="26"/>
      <c r="AG7">
        <f t="shared" si="2"/>
        <v>32.600568000000003</v>
      </c>
      <c r="AI7" s="75">
        <f>PXIL!L7</f>
        <v>0</v>
      </c>
      <c r="AJ7" s="75">
        <f>PXIL!R7</f>
        <v>0</v>
      </c>
      <c r="AK7" s="75">
        <f>RTM_IEX!L7</f>
        <v>9.68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8.7099999999999991</v>
      </c>
      <c r="AB8" s="117">
        <f>-STOA!R8</f>
        <v>0</v>
      </c>
      <c r="AC8">
        <f t="shared" si="0"/>
        <v>0.206008</v>
      </c>
      <c r="AD8">
        <f t="shared" si="1"/>
        <v>23.203992</v>
      </c>
      <c r="AE8">
        <f>'IDT-1'!D8</f>
        <v>0</v>
      </c>
      <c r="AF8" s="26"/>
      <c r="AG8">
        <f t="shared" si="2"/>
        <v>23.203992</v>
      </c>
      <c r="AI8" s="75">
        <f>PXIL!L8</f>
        <v>0</v>
      </c>
      <c r="AJ8" s="75">
        <f>PXIL!R8</f>
        <v>0</v>
      </c>
      <c r="AK8" s="75">
        <f>RTM_IEX!L8</f>
        <v>1.94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8.7099999999999991</v>
      </c>
      <c r="AB9" s="117">
        <f>-STOA!R9</f>
        <v>0</v>
      </c>
      <c r="AC9">
        <f t="shared" si="0"/>
        <v>0.222992</v>
      </c>
      <c r="AD9">
        <f t="shared" si="1"/>
        <v>25.117007999999998</v>
      </c>
      <c r="AE9">
        <f>'IDT-1'!D9</f>
        <v>0</v>
      </c>
      <c r="AF9" s="26"/>
      <c r="AG9">
        <f t="shared" si="2"/>
        <v>25.117007999999998</v>
      </c>
      <c r="AI9" s="75">
        <f>PXIL!L9</f>
        <v>0</v>
      </c>
      <c r="AJ9" s="75">
        <f>PXIL!R9</f>
        <v>0</v>
      </c>
      <c r="AK9" s="75">
        <f>RTM_IEX!L9</f>
        <v>3.87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8.7099999999999991</v>
      </c>
      <c r="AB10" s="117">
        <f>-STOA!R10</f>
        <v>0</v>
      </c>
      <c r="AC10">
        <f t="shared" si="0"/>
        <v>0.222992</v>
      </c>
      <c r="AD10">
        <f t="shared" si="1"/>
        <v>25.117007999999998</v>
      </c>
      <c r="AE10">
        <f>'IDT-1'!D10</f>
        <v>0</v>
      </c>
      <c r="AF10" s="26"/>
      <c r="AG10">
        <f t="shared" si="2"/>
        <v>25.117007999999998</v>
      </c>
      <c r="AI10" s="75">
        <f>PXIL!L10</f>
        <v>0</v>
      </c>
      <c r="AJ10" s="75">
        <f>PXIL!R10</f>
        <v>0</v>
      </c>
      <c r="AK10" s="75">
        <f>RTM_IEX!L10</f>
        <v>3.87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8.7099999999999991</v>
      </c>
      <c r="AB11" s="117">
        <f>-STOA!R11</f>
        <v>0</v>
      </c>
      <c r="AC11">
        <f t="shared" si="0"/>
        <v>0.2334619808726347</v>
      </c>
      <c r="AD11">
        <f t="shared" si="1"/>
        <v>26.296308572835855</v>
      </c>
      <c r="AE11">
        <f>'IDT-1'!D11</f>
        <v>0</v>
      </c>
      <c r="AF11" s="26"/>
      <c r="AG11">
        <f t="shared" si="2"/>
        <v>26.296308572835855</v>
      </c>
      <c r="AI11" s="75">
        <f>PXIL!L11</f>
        <v>0</v>
      </c>
      <c r="AJ11" s="75">
        <f>PXIL!R11</f>
        <v>0</v>
      </c>
      <c r="AK11" s="75">
        <f>RTM_IEX!L11</f>
        <v>2.9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8.7099999999999991</v>
      </c>
      <c r="AB12" s="117">
        <f>-STOA!R12</f>
        <v>0</v>
      </c>
      <c r="AC12">
        <f t="shared" si="0"/>
        <v>0.2334619808726347</v>
      </c>
      <c r="AD12">
        <f t="shared" si="1"/>
        <v>26.296308572835855</v>
      </c>
      <c r="AE12">
        <f>'IDT-1'!D12</f>
        <v>0</v>
      </c>
      <c r="AF12" s="26"/>
      <c r="AG12">
        <f t="shared" si="2"/>
        <v>26.296308572835855</v>
      </c>
      <c r="AI12" s="75">
        <f>PXIL!L12</f>
        <v>0</v>
      </c>
      <c r="AJ12" s="75">
        <f>PXIL!R12</f>
        <v>0</v>
      </c>
      <c r="AK12" s="75">
        <f>RTM_IEX!L12</f>
        <v>2.9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8.7099999999999991</v>
      </c>
      <c r="AB13" s="117">
        <f>-STOA!R13</f>
        <v>0</v>
      </c>
      <c r="AC13">
        <f t="shared" si="0"/>
        <v>0.28458998087263471</v>
      </c>
      <c r="AD13">
        <f t="shared" si="1"/>
        <v>32.055180572835859</v>
      </c>
      <c r="AE13">
        <f>'IDT-1'!D13</f>
        <v>0</v>
      </c>
      <c r="AF13" s="26"/>
      <c r="AG13">
        <f t="shared" si="2"/>
        <v>32.055180572835859</v>
      </c>
      <c r="AI13" s="75">
        <f>PXIL!L13</f>
        <v>0</v>
      </c>
      <c r="AJ13" s="75">
        <f>PXIL!R13</f>
        <v>0</v>
      </c>
      <c r="AK13" s="75">
        <f>RTM_IEX!L13</f>
        <v>8.7100000000000009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8.7099999999999991</v>
      </c>
      <c r="AB14" s="117">
        <f>-STOA!R14</f>
        <v>0</v>
      </c>
      <c r="AC14">
        <f t="shared" si="0"/>
        <v>0.218504</v>
      </c>
      <c r="AD14">
        <f t="shared" si="1"/>
        <v>24.611495999999999</v>
      </c>
      <c r="AE14">
        <f>'IDT-1'!D14</f>
        <v>0</v>
      </c>
      <c r="AF14" s="26"/>
      <c r="AG14">
        <f t="shared" si="2"/>
        <v>24.611495999999999</v>
      </c>
      <c r="AI14" s="75">
        <f>PXIL!L14</f>
        <v>0</v>
      </c>
      <c r="AJ14" s="75">
        <f>PXIL!R14</f>
        <v>0</v>
      </c>
      <c r="AK14" s="75">
        <f>RTM_IEX!L14</f>
        <v>0.97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8.7099999999999991</v>
      </c>
      <c r="AB15" s="117">
        <f>-STOA!R15</f>
        <v>0</v>
      </c>
      <c r="AC15">
        <f t="shared" si="0"/>
        <v>0.23548800000000003</v>
      </c>
      <c r="AD15">
        <f t="shared" si="1"/>
        <v>26.524511999999998</v>
      </c>
      <c r="AE15">
        <f>'IDT-1'!D15</f>
        <v>0</v>
      </c>
      <c r="AF15" s="26"/>
      <c r="AG15">
        <f t="shared" si="2"/>
        <v>26.524511999999998</v>
      </c>
      <c r="AI15" s="75">
        <f>PXIL!L15</f>
        <v>0</v>
      </c>
      <c r="AJ15" s="75">
        <f>PXIL!R15</f>
        <v>0</v>
      </c>
      <c r="AK15" s="75">
        <f>RTM_IEX!L15</f>
        <v>2.9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8.7099999999999991</v>
      </c>
      <c r="AB16" s="117">
        <f>-STOA!R16</f>
        <v>0</v>
      </c>
      <c r="AC16">
        <f t="shared" si="0"/>
        <v>0.23548800000000003</v>
      </c>
      <c r="AD16">
        <f t="shared" si="1"/>
        <v>26.524511999999998</v>
      </c>
      <c r="AE16">
        <f>'IDT-1'!D16</f>
        <v>0</v>
      </c>
      <c r="AF16" s="26"/>
      <c r="AG16">
        <f t="shared" si="2"/>
        <v>26.524511999999998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8.7099999999999991</v>
      </c>
      <c r="AB17" s="117">
        <f>-STOA!R17</f>
        <v>0</v>
      </c>
      <c r="AC17">
        <f t="shared" si="0"/>
        <v>0.22704000000000002</v>
      </c>
      <c r="AD17">
        <f t="shared" si="1"/>
        <v>25.572960000000002</v>
      </c>
      <c r="AE17">
        <f>'IDT-1'!D17</f>
        <v>0</v>
      </c>
      <c r="AF17" s="26"/>
      <c r="AG17">
        <f t="shared" si="2"/>
        <v>25.572960000000002</v>
      </c>
      <c r="AI17" s="75">
        <f>PXIL!L17</f>
        <v>0</v>
      </c>
      <c r="AJ17" s="75">
        <f>PXIL!R17</f>
        <v>0</v>
      </c>
      <c r="AK17" s="75">
        <f>RTM_IEX!L17</f>
        <v>1.94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8.7099999999999991</v>
      </c>
      <c r="AB18" s="117">
        <f>-STOA!R18</f>
        <v>0</v>
      </c>
      <c r="AC18">
        <f t="shared" si="0"/>
        <v>0.23548800000000003</v>
      </c>
      <c r="AD18">
        <f t="shared" si="1"/>
        <v>26.524511999999998</v>
      </c>
      <c r="AE18">
        <f>'IDT-1'!D18</f>
        <v>0</v>
      </c>
      <c r="AF18" s="26"/>
      <c r="AG18">
        <f t="shared" si="2"/>
        <v>26.524511999999998</v>
      </c>
      <c r="AI18" s="75">
        <f>PXIL!L18</f>
        <v>0</v>
      </c>
      <c r="AJ18" s="75">
        <f>PXIL!R18</f>
        <v>0</v>
      </c>
      <c r="AK18" s="75">
        <f>RTM_IEX!L18</f>
        <v>2.9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5.5897705537084921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8.7099999999999991</v>
      </c>
      <c r="AB19" s="117">
        <f>-STOA!R19</f>
        <v>0</v>
      </c>
      <c r="AC19">
        <f t="shared" si="0"/>
        <v>0.28115798087263472</v>
      </c>
      <c r="AD19">
        <f t="shared" si="1"/>
        <v>31.668612572835855</v>
      </c>
      <c r="AE19">
        <f>'IDT-1'!D19</f>
        <v>0</v>
      </c>
      <c r="AF19" s="26"/>
      <c r="AG19">
        <f t="shared" si="2"/>
        <v>31.668612572835855</v>
      </c>
      <c r="AI19" s="75">
        <f>PXIL!L19</f>
        <v>0</v>
      </c>
      <c r="AJ19" s="75">
        <f>PXIL!R19</f>
        <v>0</v>
      </c>
      <c r="AK19" s="75">
        <f>RTM_IEX!L19</f>
        <v>8.32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5.5897705537084921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8.7099999999999991</v>
      </c>
      <c r="AB20" s="117">
        <f>-STOA!R20</f>
        <v>0</v>
      </c>
      <c r="AC20">
        <f t="shared" si="0"/>
        <v>0.20794198087263471</v>
      </c>
      <c r="AD20">
        <f t="shared" si="1"/>
        <v>23.421828572835853</v>
      </c>
      <c r="AE20">
        <f>'IDT-1'!D20</f>
        <v>0</v>
      </c>
      <c r="AF20" s="26"/>
      <c r="AG20">
        <f t="shared" si="2"/>
        <v>23.421828572835853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8.7099999999999991</v>
      </c>
      <c r="AB21" s="117">
        <f>-STOA!R21</f>
        <v>0</v>
      </c>
      <c r="AC21">
        <f t="shared" si="0"/>
        <v>0.2334619808726347</v>
      </c>
      <c r="AD21">
        <f t="shared" si="1"/>
        <v>26.296308572835855</v>
      </c>
      <c r="AE21">
        <f>'IDT-1'!D21</f>
        <v>0</v>
      </c>
      <c r="AF21" s="26"/>
      <c r="AG21">
        <f t="shared" si="2"/>
        <v>26.296308572835855</v>
      </c>
      <c r="AI21" s="75">
        <f>PXIL!L21</f>
        <v>0</v>
      </c>
      <c r="AJ21" s="75">
        <f>PXIL!R21</f>
        <v>0</v>
      </c>
      <c r="AK21" s="75">
        <f>RTM_IEX!L21</f>
        <v>2.9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8.7099999999999991</v>
      </c>
      <c r="AB22" s="117">
        <f>-STOA!R22</f>
        <v>0</v>
      </c>
      <c r="AC22">
        <f t="shared" si="0"/>
        <v>0.2334619808726347</v>
      </c>
      <c r="AD22">
        <f t="shared" si="1"/>
        <v>26.296308572835855</v>
      </c>
      <c r="AE22">
        <f>'IDT-1'!D22</f>
        <v>0</v>
      </c>
      <c r="AF22" s="26"/>
      <c r="AG22">
        <f t="shared" si="2"/>
        <v>26.296308572835855</v>
      </c>
      <c r="AI22" s="75">
        <f>PXIL!L22</f>
        <v>0</v>
      </c>
      <c r="AJ22" s="75">
        <f>PXIL!R22</f>
        <v>0</v>
      </c>
      <c r="AK22" s="75">
        <f>RTM_IEX!L22</f>
        <v>2.9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8.7099999999999991</v>
      </c>
      <c r="AB23" s="117">
        <f>-STOA!R23</f>
        <v>0</v>
      </c>
      <c r="AC23">
        <f t="shared" si="0"/>
        <v>0.22501398087263472</v>
      </c>
      <c r="AD23">
        <f t="shared" si="1"/>
        <v>25.344756572835855</v>
      </c>
      <c r="AE23">
        <f>'IDT-1'!D23</f>
        <v>0</v>
      </c>
      <c r="AF23" s="26"/>
      <c r="AG23">
        <f t="shared" si="2"/>
        <v>25.344756572835855</v>
      </c>
      <c r="AI23" s="75">
        <f>PXIL!L23</f>
        <v>0</v>
      </c>
      <c r="AJ23" s="75">
        <f>PXIL!R23</f>
        <v>0</v>
      </c>
      <c r="AK23" s="75">
        <f>RTM_IEX!L23</f>
        <v>1.94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8.7099999999999991</v>
      </c>
      <c r="AB24" s="117">
        <f>-STOA!R24</f>
        <v>0</v>
      </c>
      <c r="AC24">
        <f t="shared" si="0"/>
        <v>0.2334619808726347</v>
      </c>
      <c r="AD24">
        <f t="shared" si="1"/>
        <v>26.296308572835855</v>
      </c>
      <c r="AE24">
        <f>'IDT-1'!D24</f>
        <v>0</v>
      </c>
      <c r="AF24" s="26"/>
      <c r="AG24">
        <f t="shared" si="2"/>
        <v>26.296308572835855</v>
      </c>
      <c r="AI24" s="75">
        <f>PXIL!L24</f>
        <v>0</v>
      </c>
      <c r="AJ24" s="75">
        <f>PXIL!R24</f>
        <v>0</v>
      </c>
      <c r="AK24" s="75">
        <f>RTM_IEX!L24</f>
        <v>2.9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8.7099999999999991</v>
      </c>
      <c r="AB25" s="117">
        <f>-STOA!R25</f>
        <v>0</v>
      </c>
      <c r="AC25">
        <f t="shared" si="0"/>
        <v>0.28027798087263472</v>
      </c>
      <c r="AD25">
        <f t="shared" si="1"/>
        <v>31.569492572835852</v>
      </c>
      <c r="AE25">
        <f>'IDT-1'!D25</f>
        <v>0</v>
      </c>
      <c r="AF25" s="26"/>
      <c r="AG25">
        <f t="shared" si="2"/>
        <v>31.569492572835852</v>
      </c>
      <c r="AI25" s="75">
        <f>PXIL!L25</f>
        <v>0</v>
      </c>
      <c r="AJ25" s="75">
        <f>PXIL!R25</f>
        <v>0</v>
      </c>
      <c r="AK25" s="75">
        <f>RTM_IEX!L25</f>
        <v>8.2200000000000006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8.7099999999999991</v>
      </c>
      <c r="AB26" s="117">
        <f>-STOA!R26</f>
        <v>0</v>
      </c>
      <c r="AC26">
        <f t="shared" si="0"/>
        <v>0.20794198087263471</v>
      </c>
      <c r="AD26">
        <f t="shared" si="1"/>
        <v>23.421828572835853</v>
      </c>
      <c r="AE26">
        <f>'IDT-1'!D26</f>
        <v>0</v>
      </c>
      <c r="AF26" s="26"/>
      <c r="AG26">
        <f t="shared" si="2"/>
        <v>23.421828572835853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2.12</v>
      </c>
      <c r="I27">
        <f>Bawana_NG!R27</f>
        <v>5.5897705537084921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8.7099999999999991</v>
      </c>
      <c r="AB27" s="117">
        <f>-STOA!R27</f>
        <v>0</v>
      </c>
      <c r="AC27">
        <f t="shared" si="0"/>
        <v>0.22554198087263475</v>
      </c>
      <c r="AD27">
        <f t="shared" si="1"/>
        <v>25.404228572835859</v>
      </c>
      <c r="AE27">
        <f>'IDT-1'!D27</f>
        <v>0</v>
      </c>
      <c r="AF27" s="26"/>
      <c r="AG27">
        <f t="shared" si="2"/>
        <v>25.404228572835859</v>
      </c>
      <c r="AI27" s="75">
        <f>PXIL!L27</f>
        <v>0</v>
      </c>
      <c r="AJ27" s="75">
        <f>PXIL!R27</f>
        <v>0</v>
      </c>
      <c r="AK27" s="75">
        <f>RTM_IEX!L27</f>
        <v>1.94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2.12</v>
      </c>
      <c r="I28">
        <f>Bawana_NG!R28</f>
        <v>5.5897705537084921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8.7099999999999991</v>
      </c>
      <c r="AB28" s="117">
        <f>-STOA!R28</f>
        <v>0</v>
      </c>
      <c r="AC28">
        <f t="shared" si="0"/>
        <v>0.22554198087263475</v>
      </c>
      <c r="AD28">
        <f t="shared" si="1"/>
        <v>25.404228572835859</v>
      </c>
      <c r="AE28">
        <f>'IDT-1'!D28</f>
        <v>0</v>
      </c>
      <c r="AF28" s="26"/>
      <c r="AG28">
        <f t="shared" si="2"/>
        <v>25.404228572835859</v>
      </c>
      <c r="AI28" s="75">
        <f>PXIL!L28</f>
        <v>0</v>
      </c>
      <c r="AJ28" s="75">
        <f>PXIL!R28</f>
        <v>0</v>
      </c>
      <c r="AK28" s="75">
        <f>RTM_IEX!L28</f>
        <v>1.94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2.12</v>
      </c>
      <c r="I29">
        <f>Bawana_NG!R29</f>
        <v>5.5897705537084921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8.7099999999999991</v>
      </c>
      <c r="AB29" s="117">
        <f>-STOA!R29</f>
        <v>0</v>
      </c>
      <c r="AC29">
        <f t="shared" si="0"/>
        <v>0.21700598087263473</v>
      </c>
      <c r="AD29">
        <f t="shared" si="1"/>
        <v>24.442764572835856</v>
      </c>
      <c r="AE29">
        <f>'IDT-1'!D29</f>
        <v>0</v>
      </c>
      <c r="AF29" s="26"/>
      <c r="AG29">
        <f t="shared" si="2"/>
        <v>24.442764572835856</v>
      </c>
      <c r="AI29" s="75">
        <f>PXIL!L29</f>
        <v>0</v>
      </c>
      <c r="AJ29" s="75">
        <f>PXIL!R29</f>
        <v>0</v>
      </c>
      <c r="AK29" s="75">
        <f>RTM_IEX!L29</f>
        <v>0.97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2.12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8.7099999999999991</v>
      </c>
      <c r="AB30" s="117">
        <f>-STOA!R30</f>
        <v>0</v>
      </c>
      <c r="AC30">
        <f t="shared" si="0"/>
        <v>0.26162400000000002</v>
      </c>
      <c r="AD30">
        <f t="shared" si="1"/>
        <v>29.468375999999999</v>
      </c>
      <c r="AE30">
        <f>'IDT-1'!D30</f>
        <v>0</v>
      </c>
      <c r="AF30" s="26"/>
      <c r="AG30">
        <f t="shared" si="2"/>
        <v>29.468375999999999</v>
      </c>
      <c r="AI30" s="75">
        <f>PXIL!L30</f>
        <v>0</v>
      </c>
      <c r="AJ30" s="75">
        <f>PXIL!R30</f>
        <v>0</v>
      </c>
      <c r="AK30" s="75">
        <f>RTM_IEX!L30</f>
        <v>5.81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15.48</v>
      </c>
      <c r="AB31" s="117">
        <f>-STOA!R31</f>
        <v>0</v>
      </c>
      <c r="AC31">
        <f t="shared" si="0"/>
        <v>0.31160800000000005</v>
      </c>
      <c r="AD31">
        <f t="shared" si="1"/>
        <v>35.098391999999997</v>
      </c>
      <c r="AE31">
        <f>'IDT-1'!D31</f>
        <v>0</v>
      </c>
      <c r="AF31" s="26"/>
      <c r="AG31">
        <f t="shared" si="2"/>
        <v>35.098391999999997</v>
      </c>
      <c r="AI31" s="75">
        <f>PXIL!L31</f>
        <v>0</v>
      </c>
      <c r="AJ31" s="75">
        <f>PXIL!R31</f>
        <v>0</v>
      </c>
      <c r="AK31" s="75">
        <f>RTM_IEX!L31</f>
        <v>4.84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15.48</v>
      </c>
      <c r="AB32" s="117">
        <f>-STOA!R32</f>
        <v>0</v>
      </c>
      <c r="AC32">
        <f t="shared" si="0"/>
        <v>0.29565038256658599</v>
      </c>
      <c r="AD32">
        <f t="shared" si="1"/>
        <v>27.274349617433415</v>
      </c>
      <c r="AE32">
        <f>'IDT-1'!D32</f>
        <v>0</v>
      </c>
      <c r="AF32" s="26"/>
      <c r="AG32">
        <f t="shared" si="2"/>
        <v>27.274349617433415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-3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15.48</v>
      </c>
      <c r="AB33" s="117">
        <f>-STOA!R33</f>
        <v>0</v>
      </c>
      <c r="AC33">
        <f t="shared" si="0"/>
        <v>0.26901600000000003</v>
      </c>
      <c r="AD33">
        <f t="shared" si="1"/>
        <v>30.300984</v>
      </c>
      <c r="AE33">
        <f>'IDT-1'!D33</f>
        <v>0</v>
      </c>
      <c r="AF33" s="26"/>
      <c r="AG33">
        <f t="shared" si="2"/>
        <v>30.300984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15.48</v>
      </c>
      <c r="AB34" s="117">
        <f>-STOA!R34</f>
        <v>0</v>
      </c>
      <c r="AC34">
        <f t="shared" si="0"/>
        <v>0.26901600000000003</v>
      </c>
      <c r="AD34">
        <f t="shared" si="1"/>
        <v>30.300984</v>
      </c>
      <c r="AE34">
        <f>'IDT-1'!D34</f>
        <v>0</v>
      </c>
      <c r="AF34" s="26"/>
      <c r="AG34">
        <f t="shared" si="2"/>
        <v>30.300984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1.91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15.48</v>
      </c>
      <c r="AB35" s="117">
        <f>-STOA!R35</f>
        <v>0</v>
      </c>
      <c r="AC35">
        <f t="shared" si="0"/>
        <v>0.26822400000000002</v>
      </c>
      <c r="AD35">
        <f t="shared" si="1"/>
        <v>30.211776</v>
      </c>
      <c r="AE35">
        <f>'IDT-1'!D35</f>
        <v>0</v>
      </c>
      <c r="AF35" s="26"/>
      <c r="AG35">
        <f t="shared" si="2"/>
        <v>30.211776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1.91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15.48</v>
      </c>
      <c r="AB36" s="117">
        <f>-STOA!R36</f>
        <v>0</v>
      </c>
      <c r="AC36">
        <f t="shared" si="0"/>
        <v>0.26822400000000002</v>
      </c>
      <c r="AD36">
        <f t="shared" si="1"/>
        <v>30.211776</v>
      </c>
      <c r="AE36">
        <f>'IDT-1'!D36</f>
        <v>0</v>
      </c>
      <c r="AF36" s="26"/>
      <c r="AG36">
        <f t="shared" si="2"/>
        <v>30.211776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15.48</v>
      </c>
      <c r="AB37" s="117">
        <f>-STOA!R37</f>
        <v>0</v>
      </c>
      <c r="AC37">
        <f t="shared" si="0"/>
        <v>0.32604000000000005</v>
      </c>
      <c r="AD37">
        <f t="shared" si="1"/>
        <v>36.723959999999998</v>
      </c>
      <c r="AE37">
        <f>'IDT-1'!D37</f>
        <v>0</v>
      </c>
      <c r="AF37" s="26"/>
      <c r="AG37">
        <f t="shared" si="2"/>
        <v>36.723959999999998</v>
      </c>
      <c r="AI37" s="75">
        <f>PXIL!L37</f>
        <v>0</v>
      </c>
      <c r="AJ37" s="75">
        <f>PXIL!R37</f>
        <v>0</v>
      </c>
      <c r="AK37" s="75">
        <f>RTM_IEX!L37</f>
        <v>6.48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1.91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15.48</v>
      </c>
      <c r="AB38" s="117">
        <f>-STOA!R38</f>
        <v>0</v>
      </c>
      <c r="AC38">
        <f t="shared" si="0"/>
        <v>0.26822400000000002</v>
      </c>
      <c r="AD38">
        <f t="shared" si="1"/>
        <v>30.211776</v>
      </c>
      <c r="AE38">
        <f>'IDT-1'!D38</f>
        <v>0</v>
      </c>
      <c r="AF38" s="26"/>
      <c r="AG38">
        <f t="shared" si="2"/>
        <v>30.211776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1.91</v>
      </c>
      <c r="I39">
        <f>Bawana_NG!R39</f>
        <v>5.8202743859318282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15.48</v>
      </c>
      <c r="AB39" s="117">
        <f>-STOA!R39</f>
        <v>0</v>
      </c>
      <c r="AC39">
        <f t="shared" si="0"/>
        <v>0.28529841459620009</v>
      </c>
      <c r="AD39">
        <f t="shared" si="1"/>
        <v>32.134975971335628</v>
      </c>
      <c r="AE39">
        <f>'IDT-1'!D39</f>
        <v>0</v>
      </c>
      <c r="AF39" s="26"/>
      <c r="AG39">
        <f t="shared" si="2"/>
        <v>32.134975971335628</v>
      </c>
      <c r="AI39" s="75">
        <f>PXIL!L39</f>
        <v>0</v>
      </c>
      <c r="AJ39" s="75">
        <f>PXIL!R39</f>
        <v>0</v>
      </c>
      <c r="AK39" s="75">
        <f>RTM_IEX!L39</f>
        <v>1.94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</v>
      </c>
      <c r="I40">
        <f>Bawana_NG!R40</f>
        <v>5.8202743859318282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15.48</v>
      </c>
      <c r="AB40" s="117">
        <f>-STOA!R40</f>
        <v>0</v>
      </c>
      <c r="AC40">
        <f t="shared" si="0"/>
        <v>0.27755441459620012</v>
      </c>
      <c r="AD40">
        <f t="shared" si="1"/>
        <v>31.262719971335628</v>
      </c>
      <c r="AE40">
        <f>'IDT-1'!D40</f>
        <v>0</v>
      </c>
      <c r="AF40" s="26"/>
      <c r="AG40">
        <f t="shared" si="2"/>
        <v>31.262719971335628</v>
      </c>
      <c r="AI40" s="75">
        <f>PXIL!L40</f>
        <v>0</v>
      </c>
      <c r="AJ40" s="75">
        <f>PXIL!R40</f>
        <v>0</v>
      </c>
      <c r="AK40" s="75">
        <f>RTM_IEX!L40</f>
        <v>0.97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</v>
      </c>
      <c r="I41">
        <f>Bawana_NG!R41</f>
        <v>5.8202743859318282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15.48</v>
      </c>
      <c r="AB41" s="117">
        <f>-STOA!R41</f>
        <v>0</v>
      </c>
      <c r="AC41">
        <f t="shared" si="0"/>
        <v>0.26901841459620013</v>
      </c>
      <c r="AD41">
        <f t="shared" si="1"/>
        <v>30.301255971335628</v>
      </c>
      <c r="AE41">
        <f>'IDT-1'!D41</f>
        <v>0</v>
      </c>
      <c r="AF41" s="26"/>
      <c r="AG41">
        <f t="shared" si="2"/>
        <v>30.301255971335628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</v>
      </c>
      <c r="I42">
        <f>Bawana_NG!R42</f>
        <v>5.8202743859318282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15.48</v>
      </c>
      <c r="AB42" s="117">
        <f>-STOA!R42</f>
        <v>0</v>
      </c>
      <c r="AC42">
        <f t="shared" si="0"/>
        <v>0.27755441459620012</v>
      </c>
      <c r="AD42">
        <f t="shared" si="1"/>
        <v>31.262719971335628</v>
      </c>
      <c r="AE42">
        <f>'IDT-1'!D42</f>
        <v>0</v>
      </c>
      <c r="AF42" s="26"/>
      <c r="AG42">
        <f t="shared" si="2"/>
        <v>31.262719971335628</v>
      </c>
      <c r="AI42" s="75">
        <f>PXIL!L42</f>
        <v>0</v>
      </c>
      <c r="AJ42" s="75">
        <f>PXIL!R42</f>
        <v>0</v>
      </c>
      <c r="AK42" s="75">
        <f>RTM_IEX!L42</f>
        <v>0.97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5.8202743859318282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8.7099999999999991</v>
      </c>
      <c r="AB43" s="117">
        <f>-STOA!R43</f>
        <v>0</v>
      </c>
      <c r="AC43">
        <f t="shared" si="0"/>
        <v>0.31592241459620013</v>
      </c>
      <c r="AD43">
        <f t="shared" si="1"/>
        <v>35.584351971335629</v>
      </c>
      <c r="AE43">
        <f>'IDT-1'!D43</f>
        <v>0</v>
      </c>
      <c r="AF43" s="26"/>
      <c r="AG43">
        <f t="shared" si="2"/>
        <v>35.584351971335629</v>
      </c>
      <c r="AI43" s="75">
        <f>PXIL!L43</f>
        <v>0</v>
      </c>
      <c r="AJ43" s="75">
        <f>PXIL!R43</f>
        <v>0</v>
      </c>
      <c r="AK43" s="75">
        <f>RTM_IEX!L43</f>
        <v>12.1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</v>
      </c>
      <c r="I44">
        <f>Bawana_NG!R44</f>
        <v>5.8202743859318282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8.7099999999999991</v>
      </c>
      <c r="AB44" s="117">
        <f>-STOA!R44</f>
        <v>0</v>
      </c>
      <c r="AC44">
        <f t="shared" si="0"/>
        <v>0.25203441459620013</v>
      </c>
      <c r="AD44">
        <f t="shared" si="1"/>
        <v>28.388239971335629</v>
      </c>
      <c r="AE44">
        <f>'IDT-1'!D44</f>
        <v>0</v>
      </c>
      <c r="AF44" s="26"/>
      <c r="AG44">
        <f t="shared" si="2"/>
        <v>28.388239971335629</v>
      </c>
      <c r="AI44" s="75">
        <f>PXIL!L44</f>
        <v>0</v>
      </c>
      <c r="AJ44" s="75">
        <f>PXIL!R44</f>
        <v>0</v>
      </c>
      <c r="AK44" s="75">
        <f>RTM_IEX!L44</f>
        <v>4.84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8.7099999999999991</v>
      </c>
      <c r="AB45" s="117">
        <f>-STOA!R45</f>
        <v>0</v>
      </c>
      <c r="AC45">
        <f t="shared" si="0"/>
        <v>0.26901599999999998</v>
      </c>
      <c r="AD45">
        <f t="shared" si="1"/>
        <v>30.300983999999996</v>
      </c>
      <c r="AE45">
        <f>'IDT-1'!D45</f>
        <v>0</v>
      </c>
      <c r="AF45" s="26"/>
      <c r="AG45">
        <f t="shared" si="2"/>
        <v>30.300983999999996</v>
      </c>
      <c r="AI45" s="75">
        <f>PXIL!L45</f>
        <v>0</v>
      </c>
      <c r="AJ45" s="75">
        <f>PXIL!R45</f>
        <v>0</v>
      </c>
      <c r="AK45" s="75">
        <f>RTM_IEX!L45</f>
        <v>6.77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8.7099999999999991</v>
      </c>
      <c r="AB46" s="117">
        <f>-STOA!R46</f>
        <v>0</v>
      </c>
      <c r="AC46">
        <f t="shared" si="0"/>
        <v>0.26901599999999998</v>
      </c>
      <c r="AD46">
        <f t="shared" si="1"/>
        <v>30.300983999999996</v>
      </c>
      <c r="AE46">
        <f>'IDT-1'!D46</f>
        <v>0</v>
      </c>
      <c r="AF46" s="26"/>
      <c r="AG46">
        <f t="shared" si="2"/>
        <v>30.300983999999996</v>
      </c>
      <c r="AI46" s="75">
        <f>PXIL!L46</f>
        <v>0</v>
      </c>
      <c r="AJ46" s="75">
        <f>PXIL!R46</f>
        <v>0</v>
      </c>
      <c r="AK46" s="75">
        <f>RTM_IEX!L46</f>
        <v>6.77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8.7099999999999991</v>
      </c>
      <c r="AB47" s="117">
        <f>-STOA!R47</f>
        <v>0</v>
      </c>
      <c r="AC47">
        <f t="shared" si="0"/>
        <v>0.26056799999999997</v>
      </c>
      <c r="AD47">
        <f t="shared" si="1"/>
        <v>29.349431999999997</v>
      </c>
      <c r="AE47">
        <f>'IDT-1'!D47</f>
        <v>0</v>
      </c>
      <c r="AF47" s="26"/>
      <c r="AG47">
        <f t="shared" si="2"/>
        <v>29.349431999999997</v>
      </c>
      <c r="AI47" s="75">
        <f>PXIL!L47</f>
        <v>0</v>
      </c>
      <c r="AJ47" s="75">
        <f>PXIL!R47</f>
        <v>0</v>
      </c>
      <c r="AK47" s="75">
        <f>RTM_IEX!L47</f>
        <v>5.81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8.7099999999999991</v>
      </c>
      <c r="AB48" s="117">
        <f>-STOA!R48</f>
        <v>0</v>
      </c>
      <c r="AC48">
        <f t="shared" si="0"/>
        <v>0.26901599999999998</v>
      </c>
      <c r="AD48">
        <f t="shared" si="1"/>
        <v>30.300983999999996</v>
      </c>
      <c r="AE48">
        <f>'IDT-1'!D48</f>
        <v>0</v>
      </c>
      <c r="AF48" s="26"/>
      <c r="AG48">
        <f t="shared" si="2"/>
        <v>30.300983999999996</v>
      </c>
      <c r="AI48" s="75">
        <f>PXIL!L48</f>
        <v>0</v>
      </c>
      <c r="AJ48" s="75">
        <f>PXIL!R48</f>
        <v>0</v>
      </c>
      <c r="AK48" s="75">
        <f>RTM_IEX!L48</f>
        <v>6.77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8.7099999999999991</v>
      </c>
      <c r="AB49" s="117">
        <f>-STOA!R49</f>
        <v>0</v>
      </c>
      <c r="AC49">
        <f t="shared" si="0"/>
        <v>0.33123199999999997</v>
      </c>
      <c r="AD49">
        <f t="shared" si="1"/>
        <v>37.308768000000001</v>
      </c>
      <c r="AE49">
        <f>'IDT-1'!D49</f>
        <v>0</v>
      </c>
      <c r="AF49" s="26"/>
      <c r="AG49">
        <f t="shared" si="2"/>
        <v>37.308768000000001</v>
      </c>
      <c r="AI49" s="75">
        <f>PXIL!L49</f>
        <v>0</v>
      </c>
      <c r="AJ49" s="75">
        <f>PXIL!R49</f>
        <v>0</v>
      </c>
      <c r="AK49" s="75">
        <f>RTM_IEX!L49</f>
        <v>13.84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8.7099999999999991</v>
      </c>
      <c r="AB50" s="117">
        <f>-STOA!R50</f>
        <v>0</v>
      </c>
      <c r="AC50">
        <f t="shared" si="0"/>
        <v>0.26901599999999998</v>
      </c>
      <c r="AD50">
        <f t="shared" si="1"/>
        <v>30.300983999999996</v>
      </c>
      <c r="AE50">
        <f>'IDT-1'!D50</f>
        <v>0</v>
      </c>
      <c r="AF50" s="26"/>
      <c r="AG50">
        <f t="shared" si="2"/>
        <v>30.300983999999996</v>
      </c>
      <c r="AI50" s="75">
        <f>PXIL!L50</f>
        <v>0</v>
      </c>
      <c r="AJ50" s="75">
        <f>PXIL!R50</f>
        <v>0</v>
      </c>
      <c r="AK50" s="75">
        <f>RTM_IEX!L50</f>
        <v>6.77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8.7099999999999991</v>
      </c>
      <c r="AB51" s="117">
        <f>-STOA!R51</f>
        <v>0</v>
      </c>
      <c r="AC51">
        <f t="shared" si="0"/>
        <v>0.29383200000000004</v>
      </c>
      <c r="AD51">
        <f t="shared" si="1"/>
        <v>33.096167999999999</v>
      </c>
      <c r="AE51">
        <f>'IDT-1'!D51</f>
        <v>0</v>
      </c>
      <c r="AF51" s="26"/>
      <c r="AG51">
        <f t="shared" si="2"/>
        <v>33.096167999999999</v>
      </c>
      <c r="AI51" s="75">
        <f>PXIL!L51</f>
        <v>0</v>
      </c>
      <c r="AJ51" s="75">
        <f>PXIL!R51</f>
        <v>0</v>
      </c>
      <c r="AK51" s="75">
        <f>RTM_IEX!L51</f>
        <v>9.68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8.7099999999999991</v>
      </c>
      <c r="AB52" s="117">
        <f>-STOA!R52</f>
        <v>0</v>
      </c>
      <c r="AC52">
        <f t="shared" si="0"/>
        <v>0.29383200000000004</v>
      </c>
      <c r="AD52">
        <f t="shared" si="1"/>
        <v>33.096167999999999</v>
      </c>
      <c r="AE52">
        <f>'IDT-1'!D52</f>
        <v>0</v>
      </c>
      <c r="AF52" s="26"/>
      <c r="AG52">
        <f t="shared" si="2"/>
        <v>33.096167999999999</v>
      </c>
      <c r="AI52" s="75">
        <f>PXIL!L52</f>
        <v>0</v>
      </c>
      <c r="AJ52" s="75">
        <f>PXIL!R52</f>
        <v>0</v>
      </c>
      <c r="AK52" s="75">
        <f>RTM_IEX!L52</f>
        <v>9.68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1.91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8.7099999999999991</v>
      </c>
      <c r="AB53" s="117">
        <f>-STOA!R53</f>
        <v>0</v>
      </c>
      <c r="AC53">
        <f t="shared" si="0"/>
        <v>0.27676000000000001</v>
      </c>
      <c r="AD53">
        <f t="shared" si="1"/>
        <v>31.173240000000003</v>
      </c>
      <c r="AE53">
        <f>'IDT-1'!D53</f>
        <v>0</v>
      </c>
      <c r="AF53" s="26"/>
      <c r="AG53">
        <f t="shared" si="2"/>
        <v>31.173240000000003</v>
      </c>
      <c r="AI53" s="75">
        <f>PXIL!L53</f>
        <v>0</v>
      </c>
      <c r="AJ53" s="75">
        <f>PXIL!R53</f>
        <v>0</v>
      </c>
      <c r="AK53" s="75">
        <f>RTM_IEX!L53</f>
        <v>7.74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1.91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8.7099999999999991</v>
      </c>
      <c r="AB54" s="117">
        <f>-STOA!R54</f>
        <v>0</v>
      </c>
      <c r="AC54">
        <f t="shared" si="0"/>
        <v>0.28529600000000005</v>
      </c>
      <c r="AD54">
        <f t="shared" si="1"/>
        <v>32.134703999999999</v>
      </c>
      <c r="AE54">
        <f>'IDT-1'!D54</f>
        <v>0</v>
      </c>
      <c r="AF54" s="26"/>
      <c r="AG54">
        <f t="shared" si="2"/>
        <v>32.134703999999999</v>
      </c>
      <c r="AI54" s="75">
        <f>PXIL!L54</f>
        <v>0</v>
      </c>
      <c r="AJ54" s="75">
        <f>PXIL!R54</f>
        <v>0</v>
      </c>
      <c r="AK54" s="75">
        <f>RTM_IEX!L54</f>
        <v>8.7100000000000009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8.7099999999999991</v>
      </c>
      <c r="AB55" s="117">
        <f>-STOA!R55</f>
        <v>0</v>
      </c>
      <c r="AC55">
        <f t="shared" si="0"/>
        <v>0.328592</v>
      </c>
      <c r="AD55">
        <f t="shared" si="1"/>
        <v>37.011407999999996</v>
      </c>
      <c r="AE55">
        <f>'IDT-1'!D55</f>
        <v>0</v>
      </c>
      <c r="AF55" s="26"/>
      <c r="AG55">
        <f t="shared" si="2"/>
        <v>37.011407999999996</v>
      </c>
      <c r="AI55" s="75">
        <f>PXIL!L55</f>
        <v>0</v>
      </c>
      <c r="AJ55" s="75">
        <f>PXIL!R55</f>
        <v>0</v>
      </c>
      <c r="AK55" s="75">
        <f>RTM_IEX!L55</f>
        <v>13.54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1.91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8.7099999999999991</v>
      </c>
      <c r="AB56" s="117">
        <f>-STOA!R56</f>
        <v>0</v>
      </c>
      <c r="AC56">
        <f t="shared" si="0"/>
        <v>0.25977600000000001</v>
      </c>
      <c r="AD56">
        <f t="shared" si="1"/>
        <v>29.260224000000001</v>
      </c>
      <c r="AE56">
        <f>'IDT-1'!D56</f>
        <v>0</v>
      </c>
      <c r="AF56" s="26"/>
      <c r="AG56">
        <f t="shared" si="2"/>
        <v>29.260224000000001</v>
      </c>
      <c r="AI56" s="75">
        <f>PXIL!L56</f>
        <v>0</v>
      </c>
      <c r="AJ56" s="75">
        <f>PXIL!R56</f>
        <v>0</v>
      </c>
      <c r="AK56" s="75">
        <f>RTM_IEX!L56</f>
        <v>5.81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1.91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8.7099999999999991</v>
      </c>
      <c r="AB57" s="117">
        <f>-STOA!R57</f>
        <v>0</v>
      </c>
      <c r="AC57">
        <f t="shared" si="0"/>
        <v>0.27676000000000001</v>
      </c>
      <c r="AD57">
        <f t="shared" si="1"/>
        <v>31.173240000000003</v>
      </c>
      <c r="AE57">
        <f>'IDT-1'!D57</f>
        <v>0</v>
      </c>
      <c r="AF57" s="26"/>
      <c r="AG57">
        <f t="shared" si="2"/>
        <v>31.173240000000003</v>
      </c>
      <c r="AI57" s="75">
        <f>PXIL!L57</f>
        <v>0</v>
      </c>
      <c r="AJ57" s="75">
        <f>PXIL!R57</f>
        <v>0</v>
      </c>
      <c r="AK57" s="75">
        <f>RTM_IEX!L57</f>
        <v>7.74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1.91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8.7099999999999991</v>
      </c>
      <c r="AB58" s="117">
        <f>-STOA!R58</f>
        <v>0</v>
      </c>
      <c r="AC58">
        <f t="shared" si="0"/>
        <v>0.26822400000000002</v>
      </c>
      <c r="AD58">
        <f t="shared" si="1"/>
        <v>30.211776</v>
      </c>
      <c r="AE58">
        <f>'IDT-1'!D58</f>
        <v>0</v>
      </c>
      <c r="AF58" s="26"/>
      <c r="AG58">
        <f t="shared" si="2"/>
        <v>30.211776</v>
      </c>
      <c r="AI58" s="75">
        <f>PXIL!L58</f>
        <v>0</v>
      </c>
      <c r="AJ58" s="75">
        <f>PXIL!R58</f>
        <v>0</v>
      </c>
      <c r="AK58" s="75">
        <f>RTM_IEX!L58</f>
        <v>6.77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1.91</v>
      </c>
      <c r="I59">
        <f>Bawana_NG!R59</f>
        <v>5.8202825379872811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8.7099999999999991</v>
      </c>
      <c r="AB59" s="117">
        <f>-STOA!R59</f>
        <v>0</v>
      </c>
      <c r="AC59">
        <f t="shared" si="0"/>
        <v>0.2427064863342881</v>
      </c>
      <c r="AD59">
        <f t="shared" si="1"/>
        <v>27.337576051652995</v>
      </c>
      <c r="AE59">
        <f>'IDT-1'!D59</f>
        <v>0</v>
      </c>
      <c r="AF59" s="26"/>
      <c r="AG59">
        <f t="shared" si="2"/>
        <v>27.337576051652995</v>
      </c>
      <c r="AI59" s="75">
        <f>PXIL!L59</f>
        <v>0</v>
      </c>
      <c r="AJ59" s="75">
        <f>PXIL!R59</f>
        <v>0</v>
      </c>
      <c r="AK59" s="75">
        <f>RTM_IEX!L59</f>
        <v>3.87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2.12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8.7099999999999991</v>
      </c>
      <c r="AB60" s="117">
        <f>-STOA!R60</f>
        <v>0</v>
      </c>
      <c r="AC60">
        <f t="shared" si="0"/>
        <v>0.25308800000000004</v>
      </c>
      <c r="AD60">
        <f t="shared" si="1"/>
        <v>28.506912</v>
      </c>
      <c r="AE60">
        <f>'IDT-1'!D60</f>
        <v>0</v>
      </c>
      <c r="AF60" s="26"/>
      <c r="AG60">
        <f t="shared" si="2"/>
        <v>28.506912</v>
      </c>
      <c r="AI60" s="75">
        <f>PXIL!L60</f>
        <v>0</v>
      </c>
      <c r="AJ60" s="75">
        <f>PXIL!R60</f>
        <v>0</v>
      </c>
      <c r="AK60" s="75">
        <f>RTM_IEX!L60</f>
        <v>4.84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2.12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8.7099999999999991</v>
      </c>
      <c r="AB61" s="117">
        <f>-STOA!R61</f>
        <v>0</v>
      </c>
      <c r="AC61">
        <f t="shared" si="0"/>
        <v>0.29559200000000002</v>
      </c>
      <c r="AD61">
        <f t="shared" si="1"/>
        <v>33.294408000000004</v>
      </c>
      <c r="AE61">
        <f>'IDT-1'!D61</f>
        <v>0</v>
      </c>
      <c r="AF61" s="26"/>
      <c r="AG61">
        <f t="shared" si="2"/>
        <v>33.294408000000004</v>
      </c>
      <c r="AI61" s="75">
        <f>PXIL!L61</f>
        <v>0</v>
      </c>
      <c r="AJ61" s="75">
        <f>PXIL!R61</f>
        <v>0</v>
      </c>
      <c r="AK61" s="75">
        <f>RTM_IEX!L61</f>
        <v>9.67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2.12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8.7099999999999991</v>
      </c>
      <c r="AB62" s="117">
        <f>-STOA!R62</f>
        <v>0</v>
      </c>
      <c r="AC62">
        <f t="shared" si="0"/>
        <v>0.23258400000000001</v>
      </c>
      <c r="AD62">
        <f t="shared" si="1"/>
        <v>26.197416</v>
      </c>
      <c r="AE62">
        <f>'IDT-1'!D62</f>
        <v>0</v>
      </c>
      <c r="AF62" s="26"/>
      <c r="AG62">
        <f t="shared" si="2"/>
        <v>26.197416</v>
      </c>
      <c r="AI62" s="75">
        <f>PXIL!L62</f>
        <v>0</v>
      </c>
      <c r="AJ62" s="75">
        <f>PXIL!R62</f>
        <v>0</v>
      </c>
      <c r="AK62" s="75">
        <f>RTM_IEX!L62</f>
        <v>2.5099999999999998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8.7099999999999991</v>
      </c>
      <c r="AB63" s="117">
        <f>-STOA!R63</f>
        <v>0</v>
      </c>
      <c r="AC63">
        <f t="shared" si="0"/>
        <v>0.23443199999999997</v>
      </c>
      <c r="AD63">
        <f t="shared" si="1"/>
        <v>26.405567999999995</v>
      </c>
      <c r="AE63">
        <f>'IDT-1'!D63</f>
        <v>0</v>
      </c>
      <c r="AF63" s="26"/>
      <c r="AG63">
        <f t="shared" si="2"/>
        <v>26.405567999999995</v>
      </c>
      <c r="AI63" s="75">
        <f>PXIL!L63</f>
        <v>0</v>
      </c>
      <c r="AJ63" s="75">
        <f>PXIL!R63</f>
        <v>0</v>
      </c>
      <c r="AK63" s="75">
        <f>RTM_IEX!L63</f>
        <v>4.84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2.12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8.7099999999999991</v>
      </c>
      <c r="AB64" s="117">
        <f>-STOA!R64</f>
        <v>0</v>
      </c>
      <c r="AC64">
        <f t="shared" si="0"/>
        <v>0.25308800000000004</v>
      </c>
      <c r="AD64">
        <f t="shared" si="1"/>
        <v>28.506912</v>
      </c>
      <c r="AE64">
        <f>'IDT-1'!D64</f>
        <v>0</v>
      </c>
      <c r="AF64" s="26"/>
      <c r="AG64">
        <f t="shared" si="2"/>
        <v>28.506912</v>
      </c>
      <c r="AI64" s="75">
        <f>PXIL!L64</f>
        <v>0</v>
      </c>
      <c r="AJ64" s="75">
        <f>PXIL!R64</f>
        <v>0</v>
      </c>
      <c r="AK64" s="75">
        <f>RTM_IEX!L64</f>
        <v>4.84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2.12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8.7099999999999991</v>
      </c>
      <c r="AB65" s="117">
        <f>-STOA!R65</f>
        <v>0</v>
      </c>
      <c r="AC65">
        <f t="shared" si="0"/>
        <v>0.26162400000000002</v>
      </c>
      <c r="AD65">
        <f t="shared" si="1"/>
        <v>29.468375999999999</v>
      </c>
      <c r="AE65">
        <f>'IDT-1'!D65</f>
        <v>0</v>
      </c>
      <c r="AF65" s="26"/>
      <c r="AG65">
        <f t="shared" si="2"/>
        <v>29.468375999999999</v>
      </c>
      <c r="AI65" s="75">
        <f>PXIL!L65</f>
        <v>0</v>
      </c>
      <c r="AJ65" s="75">
        <f>PXIL!R65</f>
        <v>0</v>
      </c>
      <c r="AK65" s="75">
        <f>RTM_IEX!L65</f>
        <v>5.81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2.12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8.7099999999999991</v>
      </c>
      <c r="AB66" s="117">
        <f>-STOA!R66</f>
        <v>0</v>
      </c>
      <c r="AC66">
        <f t="shared" si="0"/>
        <v>0.25308800000000004</v>
      </c>
      <c r="AD66">
        <f t="shared" si="1"/>
        <v>28.506912</v>
      </c>
      <c r="AE66">
        <f>'IDT-1'!D66</f>
        <v>0</v>
      </c>
      <c r="AF66" s="26"/>
      <c r="AG66">
        <f t="shared" si="2"/>
        <v>28.506912</v>
      </c>
      <c r="AI66" s="75">
        <f>PXIL!L66</f>
        <v>0</v>
      </c>
      <c r="AJ66" s="75">
        <f>PXIL!R66</f>
        <v>0</v>
      </c>
      <c r="AK66" s="75">
        <f>RTM_IEX!L66</f>
        <v>4.84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2.12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8.7099999999999991</v>
      </c>
      <c r="AB67" s="117">
        <f>-STOA!R67</f>
        <v>0</v>
      </c>
      <c r="AC67">
        <f t="shared" si="0"/>
        <v>0.30412800000000001</v>
      </c>
      <c r="AD67">
        <f t="shared" si="1"/>
        <v>34.255872000000004</v>
      </c>
      <c r="AE67">
        <f>'IDT-1'!D67</f>
        <v>0</v>
      </c>
      <c r="AF67" s="26"/>
      <c r="AG67">
        <f t="shared" si="2"/>
        <v>34.255872000000004</v>
      </c>
      <c r="AI67" s="75">
        <f>PXIL!L67</f>
        <v>0</v>
      </c>
      <c r="AJ67" s="75">
        <f>PXIL!R67</f>
        <v>0</v>
      </c>
      <c r="AK67" s="75">
        <f>RTM_IEX!L67</f>
        <v>10.64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2.12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8.7099999999999991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0.24200000000000002</v>
      </c>
      <c r="AD68">
        <f t="shared" ref="AD68:AD98" si="4">SUM(B68:AB68,AI68:AR68)-AC68</f>
        <v>27.257999999999999</v>
      </c>
      <c r="AE68">
        <f>'IDT-1'!D68</f>
        <v>0</v>
      </c>
      <c r="AF68" s="26"/>
      <c r="AG68">
        <f t="shared" ref="AG68:AG98" si="5">SUM(AD68:AF68)</f>
        <v>27.257999999999999</v>
      </c>
      <c r="AI68" s="75">
        <f>PXIL!L68</f>
        <v>0</v>
      </c>
      <c r="AJ68" s="75">
        <f>PXIL!R68</f>
        <v>0</v>
      </c>
      <c r="AK68" s="75">
        <f>RTM_IEX!L68</f>
        <v>3.58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2.12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8.7099999999999991</v>
      </c>
      <c r="AB69" s="117">
        <f>-STOA!R69</f>
        <v>0</v>
      </c>
      <c r="AC69">
        <f t="shared" si="3"/>
        <v>0.26162400000000002</v>
      </c>
      <c r="AD69">
        <f t="shared" si="4"/>
        <v>29.468375999999999</v>
      </c>
      <c r="AE69">
        <f>'IDT-1'!D69</f>
        <v>0</v>
      </c>
      <c r="AF69" s="26"/>
      <c r="AG69">
        <f t="shared" si="5"/>
        <v>29.468375999999999</v>
      </c>
      <c r="AI69" s="75">
        <f>PXIL!L69</f>
        <v>0</v>
      </c>
      <c r="AJ69" s="75">
        <f>PXIL!R69</f>
        <v>0</v>
      </c>
      <c r="AK69" s="75">
        <f>RTM_IEX!L69</f>
        <v>5.81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2.12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8.7099999999999991</v>
      </c>
      <c r="AB70" s="117">
        <f>-STOA!R70</f>
        <v>0</v>
      </c>
      <c r="AC70">
        <f t="shared" si="3"/>
        <v>0.24455200000000002</v>
      </c>
      <c r="AD70">
        <f t="shared" si="4"/>
        <v>27.545448000000004</v>
      </c>
      <c r="AE70">
        <f>'IDT-1'!D70</f>
        <v>0</v>
      </c>
      <c r="AF70" s="26"/>
      <c r="AG70">
        <f t="shared" si="5"/>
        <v>27.545448000000004</v>
      </c>
      <c r="AI70" s="75">
        <f>PXIL!L70</f>
        <v>0</v>
      </c>
      <c r="AJ70" s="75">
        <f>PXIL!R70</f>
        <v>0</v>
      </c>
      <c r="AK70" s="75">
        <f>RTM_IEX!L70</f>
        <v>3.87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2.12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8.7099999999999991</v>
      </c>
      <c r="AB71" s="117">
        <f>-STOA!R71</f>
        <v>0</v>
      </c>
      <c r="AC71">
        <f t="shared" si="3"/>
        <v>0.25308800000000004</v>
      </c>
      <c r="AD71">
        <f t="shared" si="4"/>
        <v>28.506912</v>
      </c>
      <c r="AE71">
        <f>'IDT-1'!D71</f>
        <v>0</v>
      </c>
      <c r="AF71" s="26"/>
      <c r="AG71">
        <f t="shared" si="5"/>
        <v>28.506912</v>
      </c>
      <c r="AI71" s="75">
        <f>PXIL!L71</f>
        <v>0</v>
      </c>
      <c r="AJ71" s="75">
        <f>PXIL!R71</f>
        <v>0</v>
      </c>
      <c r="AK71" s="75">
        <f>RTM_IEX!L71</f>
        <v>4.84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8.7099999999999991</v>
      </c>
      <c r="AB72" s="117">
        <f>-STOA!R72</f>
        <v>0</v>
      </c>
      <c r="AC72">
        <f t="shared" si="3"/>
        <v>0.22589599999999999</v>
      </c>
      <c r="AD72">
        <f t="shared" si="4"/>
        <v>25.444103999999999</v>
      </c>
      <c r="AE72">
        <f>'IDT-1'!D72</f>
        <v>0</v>
      </c>
      <c r="AF72" s="26"/>
      <c r="AG72">
        <f t="shared" si="5"/>
        <v>25.444103999999999</v>
      </c>
      <c r="AI72" s="75">
        <f>PXIL!L72</f>
        <v>0</v>
      </c>
      <c r="AJ72" s="75">
        <f>PXIL!R72</f>
        <v>0</v>
      </c>
      <c r="AK72" s="75">
        <f>RTM_IEX!L72</f>
        <v>3.87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1.8294283036551076</v>
      </c>
      <c r="I73">
        <f>Bawana_NG!R73</f>
        <v>5.7600000000000007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8.7099999999999991</v>
      </c>
      <c r="AB73" s="117">
        <f>-STOA!R73</f>
        <v>0</v>
      </c>
      <c r="AC73">
        <f t="shared" si="3"/>
        <v>0.29259496907216498</v>
      </c>
      <c r="AD73">
        <f t="shared" si="4"/>
        <v>32.956833334582946</v>
      </c>
      <c r="AE73">
        <f>'IDT-1'!D73</f>
        <v>0</v>
      </c>
      <c r="AF73" s="26"/>
      <c r="AG73">
        <f t="shared" si="5"/>
        <v>32.956833334582946</v>
      </c>
      <c r="AI73" s="75">
        <f>PXIL!L73</f>
        <v>0</v>
      </c>
      <c r="AJ73" s="75">
        <f>PXIL!R73</f>
        <v>0</v>
      </c>
      <c r="AK73" s="75">
        <f>RTM_IEX!L73</f>
        <v>9.68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5.7600000000000007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8.7099999999999991</v>
      </c>
      <c r="AB74" s="117">
        <f>-STOA!R74</f>
        <v>0</v>
      </c>
      <c r="AC74">
        <f t="shared" si="3"/>
        <v>0.21348800000000004</v>
      </c>
      <c r="AD74">
        <f t="shared" si="4"/>
        <v>24.046512</v>
      </c>
      <c r="AE74">
        <f>'IDT-1'!D74</f>
        <v>0</v>
      </c>
      <c r="AF74" s="26"/>
      <c r="AG74">
        <f t="shared" si="5"/>
        <v>24.046512</v>
      </c>
      <c r="AI74" s="75">
        <f>PXIL!L74</f>
        <v>0</v>
      </c>
      <c r="AJ74" s="75">
        <f>PXIL!R74</f>
        <v>0</v>
      </c>
      <c r="AK74" s="75">
        <f>RTM_IEX!L74</f>
        <v>2.52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5.7600000000000007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8.7099999999999991</v>
      </c>
      <c r="AB75" s="117">
        <f>-STOA!R75</f>
        <v>0</v>
      </c>
      <c r="AC75">
        <f t="shared" si="3"/>
        <v>0.23390400000000003</v>
      </c>
      <c r="AD75">
        <f t="shared" si="4"/>
        <v>26.346096000000003</v>
      </c>
      <c r="AE75">
        <f>'IDT-1'!D75</f>
        <v>0</v>
      </c>
      <c r="AF75" s="26"/>
      <c r="AG75">
        <f t="shared" si="5"/>
        <v>26.346096000000003</v>
      </c>
      <c r="AI75" s="75">
        <f>PXIL!L75</f>
        <v>0</v>
      </c>
      <c r="AJ75" s="75">
        <f>PXIL!R75</f>
        <v>0</v>
      </c>
      <c r="AK75" s="75">
        <f>RTM_IEX!L75</f>
        <v>4.84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5.3999999999999995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8.7099999999999991</v>
      </c>
      <c r="AB76" s="117">
        <f>-STOA!R76</f>
        <v>0</v>
      </c>
      <c r="AC76">
        <f t="shared" si="3"/>
        <v>0.21366399999999997</v>
      </c>
      <c r="AD76">
        <f t="shared" si="4"/>
        <v>24.066335999999993</v>
      </c>
      <c r="AE76">
        <f>'IDT-1'!D76</f>
        <v>0</v>
      </c>
      <c r="AF76" s="26"/>
      <c r="AG76">
        <f t="shared" si="5"/>
        <v>24.066335999999993</v>
      </c>
      <c r="AI76" s="75">
        <f>PXIL!L76</f>
        <v>0</v>
      </c>
      <c r="AJ76" s="75">
        <f>PXIL!R76</f>
        <v>0</v>
      </c>
      <c r="AK76" s="75">
        <f>RTM_IEX!L76</f>
        <v>2.9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5.3999999999999995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8.7099999999999991</v>
      </c>
      <c r="AB77" s="117">
        <f>-STOA!R77</f>
        <v>0</v>
      </c>
      <c r="AC77">
        <f t="shared" si="3"/>
        <v>0.22219999999999998</v>
      </c>
      <c r="AD77">
        <f t="shared" si="4"/>
        <v>25.027799999999996</v>
      </c>
      <c r="AE77">
        <f>'IDT-1'!D77</f>
        <v>0</v>
      </c>
      <c r="AF77" s="26"/>
      <c r="AG77">
        <f t="shared" si="5"/>
        <v>25.027799999999996</v>
      </c>
      <c r="AI77" s="75">
        <f>PXIL!L77</f>
        <v>0</v>
      </c>
      <c r="AJ77" s="75">
        <f>PXIL!R77</f>
        <v>0</v>
      </c>
      <c r="AK77" s="75">
        <f>RTM_IEX!L77</f>
        <v>3.87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5.3999999999999995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8.7099999999999991</v>
      </c>
      <c r="AB78" s="117">
        <f>-STOA!R78</f>
        <v>0</v>
      </c>
      <c r="AC78">
        <f t="shared" si="3"/>
        <v>0.21366399999999997</v>
      </c>
      <c r="AD78">
        <f t="shared" si="4"/>
        <v>24.066335999999993</v>
      </c>
      <c r="AE78">
        <f>'IDT-1'!D78</f>
        <v>0</v>
      </c>
      <c r="AF78" s="26"/>
      <c r="AG78">
        <f t="shared" si="5"/>
        <v>24.066335999999993</v>
      </c>
      <c r="AI78" s="75">
        <f>PXIL!L78</f>
        <v>0</v>
      </c>
      <c r="AJ78" s="75">
        <f>PXIL!R78</f>
        <v>0</v>
      </c>
      <c r="AK78" s="75">
        <f>RTM_IEX!L78</f>
        <v>2.9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1.8294283036551076</v>
      </c>
      <c r="I79">
        <f>Bawana_NG!R79</f>
        <v>5.3999999999999995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8.7099999999999991</v>
      </c>
      <c r="AB79" s="117">
        <f>-STOA!R79</f>
        <v>0</v>
      </c>
      <c r="AC79">
        <f t="shared" si="3"/>
        <v>0.28942696907216497</v>
      </c>
      <c r="AD79">
        <f t="shared" si="4"/>
        <v>32.600001334582942</v>
      </c>
      <c r="AE79">
        <f>'IDT-1'!D79</f>
        <v>0</v>
      </c>
      <c r="AF79" s="26"/>
      <c r="AG79">
        <f t="shared" si="5"/>
        <v>32.600001334582942</v>
      </c>
      <c r="AI79" s="75">
        <f>PXIL!L79</f>
        <v>0</v>
      </c>
      <c r="AJ79" s="75">
        <f>PXIL!R79</f>
        <v>0</v>
      </c>
      <c r="AK79" s="75">
        <f>RTM_IEX!L79</f>
        <v>9.68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5.3999999999999995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8.7099999999999991</v>
      </c>
      <c r="AB80" s="117">
        <f>-STOA!R80</f>
        <v>0</v>
      </c>
      <c r="AC80">
        <f t="shared" si="3"/>
        <v>0.18814399999999998</v>
      </c>
      <c r="AD80">
        <f t="shared" si="4"/>
        <v>21.191855999999994</v>
      </c>
      <c r="AE80">
        <f>'IDT-1'!D80</f>
        <v>0</v>
      </c>
      <c r="AF80" s="26"/>
      <c r="AG80">
        <f t="shared" si="5"/>
        <v>21.191855999999994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5.3999999999999995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8.7099999999999991</v>
      </c>
      <c r="AB81" s="117">
        <f>-STOA!R81</f>
        <v>0</v>
      </c>
      <c r="AC81">
        <f t="shared" si="3"/>
        <v>0.18814399999999998</v>
      </c>
      <c r="AD81">
        <f t="shared" si="4"/>
        <v>21.191855999999994</v>
      </c>
      <c r="AE81">
        <f>'IDT-1'!D81</f>
        <v>0</v>
      </c>
      <c r="AF81" s="26"/>
      <c r="AG81">
        <f t="shared" si="5"/>
        <v>21.191855999999994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5.3999999999999995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8.7099999999999991</v>
      </c>
      <c r="AB82" s="117">
        <f>-STOA!R82</f>
        <v>0</v>
      </c>
      <c r="AC82">
        <f t="shared" si="3"/>
        <v>0.19113599999999997</v>
      </c>
      <c r="AD82">
        <f t="shared" si="4"/>
        <v>21.528863999999995</v>
      </c>
      <c r="AE82">
        <f>'IDT-1'!D82</f>
        <v>0</v>
      </c>
      <c r="AF82" s="26"/>
      <c r="AG82">
        <f t="shared" si="5"/>
        <v>21.528863999999995</v>
      </c>
      <c r="AI82" s="75">
        <f>PXIL!L82</f>
        <v>0</v>
      </c>
      <c r="AJ82" s="75">
        <f>PXIL!R82</f>
        <v>0</v>
      </c>
      <c r="AK82" s="75">
        <f>RTM_IEX!L82</f>
        <v>0.34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5.3999999999999995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8.7099999999999991</v>
      </c>
      <c r="AB83" s="117">
        <f>-STOA!R83</f>
        <v>0</v>
      </c>
      <c r="AC83">
        <f t="shared" si="3"/>
        <v>0.18814399999999998</v>
      </c>
      <c r="AD83">
        <f t="shared" si="4"/>
        <v>21.191855999999994</v>
      </c>
      <c r="AE83">
        <f>'IDT-1'!D83</f>
        <v>0</v>
      </c>
      <c r="AF83" s="26"/>
      <c r="AG83">
        <f t="shared" si="5"/>
        <v>21.191855999999994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5.3999999999999995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8.7099999999999991</v>
      </c>
      <c r="AB84" s="117">
        <f>-STOA!R84</f>
        <v>0</v>
      </c>
      <c r="AC84">
        <f t="shared" si="3"/>
        <v>0.18814399999999998</v>
      </c>
      <c r="AD84">
        <f t="shared" si="4"/>
        <v>21.191855999999994</v>
      </c>
      <c r="AE84">
        <f>'IDT-1'!D84</f>
        <v>0</v>
      </c>
      <c r="AF84" s="26"/>
      <c r="AG84">
        <f t="shared" si="5"/>
        <v>21.191855999999994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1.5394868377207598</v>
      </c>
      <c r="I85">
        <f>Bawana_NG!R85</f>
        <v>5.3999999999999995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8.7099999999999991</v>
      </c>
      <c r="AB85" s="117">
        <f>-STOA!R85</f>
        <v>0</v>
      </c>
      <c r="AC85">
        <f t="shared" si="3"/>
        <v>0.31239548417194274</v>
      </c>
      <c r="AD85">
        <f t="shared" si="4"/>
        <v>35.187091353548816</v>
      </c>
      <c r="AE85">
        <f>'IDT-1'!D85</f>
        <v>0</v>
      </c>
      <c r="AF85" s="26"/>
      <c r="AG85">
        <f t="shared" si="5"/>
        <v>35.187091353548816</v>
      </c>
      <c r="AI85" s="75">
        <f>PXIL!L85</f>
        <v>0</v>
      </c>
      <c r="AJ85" s="75">
        <f>PXIL!R85</f>
        <v>0</v>
      </c>
      <c r="AK85" s="75">
        <f>RTM_IEX!L85</f>
        <v>12.58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5.3999999999999995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8.7099999999999991</v>
      </c>
      <c r="AB86" s="117">
        <f>-STOA!R86</f>
        <v>0</v>
      </c>
      <c r="AC86">
        <f t="shared" si="3"/>
        <v>0.24349599999999999</v>
      </c>
      <c r="AD86">
        <f t="shared" si="4"/>
        <v>27.426503999999994</v>
      </c>
      <c r="AE86">
        <f>'IDT-1'!D86</f>
        <v>0</v>
      </c>
      <c r="AF86" s="26"/>
      <c r="AG86">
        <f t="shared" si="5"/>
        <v>27.426503999999994</v>
      </c>
      <c r="AI86" s="75">
        <f>PXIL!L86</f>
        <v>0</v>
      </c>
      <c r="AJ86" s="75">
        <f>PXIL!R86</f>
        <v>0</v>
      </c>
      <c r="AK86" s="75">
        <f>RTM_IEX!L86</f>
        <v>6.29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5.3999999999999995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8.7099999999999991</v>
      </c>
      <c r="AB87" s="117">
        <f>-STOA!R87</f>
        <v>0</v>
      </c>
      <c r="AC87">
        <f t="shared" si="3"/>
        <v>0.26901599999999998</v>
      </c>
      <c r="AD87">
        <f t="shared" si="4"/>
        <v>30.300983999999993</v>
      </c>
      <c r="AE87">
        <f>'IDT-1'!D87</f>
        <v>0</v>
      </c>
      <c r="AF87" s="26"/>
      <c r="AG87">
        <f t="shared" si="5"/>
        <v>30.300983999999993</v>
      </c>
      <c r="AI87" s="75">
        <f>PXIL!L87</f>
        <v>0</v>
      </c>
      <c r="AJ87" s="75">
        <f>PXIL!R87</f>
        <v>0</v>
      </c>
      <c r="AK87" s="75">
        <f>RTM_IEX!L87</f>
        <v>9.19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5.3999999999999995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8.7099999999999991</v>
      </c>
      <c r="AB88" s="117">
        <f>-STOA!R88</f>
        <v>0</v>
      </c>
      <c r="AC88">
        <f t="shared" si="3"/>
        <v>0.26901599999999998</v>
      </c>
      <c r="AD88">
        <f t="shared" si="4"/>
        <v>30.300983999999993</v>
      </c>
      <c r="AE88">
        <f>'IDT-1'!D88</f>
        <v>0</v>
      </c>
      <c r="AF88" s="26"/>
      <c r="AG88">
        <f t="shared" si="5"/>
        <v>30.300983999999993</v>
      </c>
      <c r="AI88" s="75">
        <f>PXIL!L88</f>
        <v>0</v>
      </c>
      <c r="AJ88" s="75">
        <f>PXIL!R88</f>
        <v>0</v>
      </c>
      <c r="AK88" s="75">
        <f>RTM_IEX!L88</f>
        <v>9.19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8.7099999999999991</v>
      </c>
      <c r="AB89" s="117">
        <f>-STOA!R89</f>
        <v>0</v>
      </c>
      <c r="AC89">
        <f t="shared" si="3"/>
        <v>0.26479199999999997</v>
      </c>
      <c r="AD89">
        <f t="shared" si="4"/>
        <v>29.825207999999996</v>
      </c>
      <c r="AE89">
        <f>'IDT-1'!D89</f>
        <v>0</v>
      </c>
      <c r="AF89" s="26"/>
      <c r="AG89">
        <f t="shared" si="5"/>
        <v>29.825207999999996</v>
      </c>
      <c r="AI89" s="75">
        <f>PXIL!L89</f>
        <v>0</v>
      </c>
      <c r="AJ89" s="75">
        <f>PXIL!R89</f>
        <v>0</v>
      </c>
      <c r="AK89" s="75">
        <f>RTM_IEX!L89</f>
        <v>8.7100000000000009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8.7099999999999991</v>
      </c>
      <c r="AB90" s="117">
        <f>-STOA!R90</f>
        <v>0</v>
      </c>
      <c r="AC90">
        <f t="shared" si="3"/>
        <v>0.26479199999999997</v>
      </c>
      <c r="AD90">
        <f t="shared" si="4"/>
        <v>29.825207999999996</v>
      </c>
      <c r="AE90">
        <f>'IDT-1'!D90</f>
        <v>0</v>
      </c>
      <c r="AF90" s="26"/>
      <c r="AG90">
        <f t="shared" si="5"/>
        <v>29.825207999999996</v>
      </c>
      <c r="AI90" s="75">
        <f>PXIL!L90</f>
        <v>0</v>
      </c>
      <c r="AJ90" s="75">
        <f>PXIL!R90</f>
        <v>0</v>
      </c>
      <c r="AK90" s="75">
        <f>RTM_IEX!L90</f>
        <v>8.7100000000000009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1.64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8.7099999999999991</v>
      </c>
      <c r="AB91" s="117">
        <f>-STOA!R91</f>
        <v>0</v>
      </c>
      <c r="AC91">
        <f t="shared" si="3"/>
        <v>0.30976000000000004</v>
      </c>
      <c r="AD91">
        <f t="shared" si="4"/>
        <v>34.890240000000006</v>
      </c>
      <c r="AE91">
        <f>'IDT-1'!D91</f>
        <v>0</v>
      </c>
      <c r="AF91" s="26"/>
      <c r="AG91">
        <f t="shared" si="5"/>
        <v>34.890240000000006</v>
      </c>
      <c r="AI91" s="75">
        <f>PXIL!L91</f>
        <v>0</v>
      </c>
      <c r="AJ91" s="75">
        <f>PXIL!R91</f>
        <v>0</v>
      </c>
      <c r="AK91" s="75">
        <f>RTM_IEX!L91</f>
        <v>12.09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8.7099999999999991</v>
      </c>
      <c r="AB92" s="117">
        <f>-STOA!R92</f>
        <v>0</v>
      </c>
      <c r="AC92">
        <f t="shared" si="3"/>
        <v>0.240064</v>
      </c>
      <c r="AD92">
        <f t="shared" si="4"/>
        <v>27.039935999999997</v>
      </c>
      <c r="AE92">
        <f>'IDT-1'!D92</f>
        <v>0</v>
      </c>
      <c r="AF92" s="26"/>
      <c r="AG92">
        <f t="shared" si="5"/>
        <v>27.039935999999997</v>
      </c>
      <c r="AI92" s="75">
        <f>PXIL!L92</f>
        <v>0</v>
      </c>
      <c r="AJ92" s="75">
        <f>PXIL!R92</f>
        <v>0</v>
      </c>
      <c r="AK92" s="75">
        <f>RTM_IEX!L92</f>
        <v>5.81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8.7099999999999991</v>
      </c>
      <c r="AB93" s="117">
        <f>-STOA!R93</f>
        <v>0</v>
      </c>
      <c r="AC93">
        <f t="shared" si="3"/>
        <v>0.18893599999999999</v>
      </c>
      <c r="AD93">
        <f t="shared" si="4"/>
        <v>21.281064000000001</v>
      </c>
      <c r="AE93">
        <f>'IDT-1'!D93</f>
        <v>0</v>
      </c>
      <c r="AF93" s="26"/>
      <c r="AG93">
        <f t="shared" si="5"/>
        <v>21.281064000000001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8.7099999999999991</v>
      </c>
      <c r="AB94" s="117">
        <f>-STOA!R94</f>
        <v>0</v>
      </c>
      <c r="AC94">
        <f t="shared" si="3"/>
        <v>0.261272</v>
      </c>
      <c r="AD94">
        <f t="shared" si="4"/>
        <v>29.428727999999996</v>
      </c>
      <c r="AE94">
        <f>'IDT-1'!D94</f>
        <v>0</v>
      </c>
      <c r="AF94" s="26"/>
      <c r="AG94">
        <f t="shared" si="5"/>
        <v>29.428727999999996</v>
      </c>
      <c r="AI94" s="75">
        <f>PXIL!L94</f>
        <v>0</v>
      </c>
      <c r="AJ94" s="75">
        <f>PXIL!R94</f>
        <v>0</v>
      </c>
      <c r="AK94" s="75">
        <f>RTM_IEX!L94</f>
        <v>8.2200000000000006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8.7099999999999991</v>
      </c>
      <c r="AB95" s="117">
        <f>-STOA!R95</f>
        <v>0</v>
      </c>
      <c r="AC95">
        <f t="shared" si="3"/>
        <v>0.257048</v>
      </c>
      <c r="AD95">
        <f t="shared" si="4"/>
        <v>28.952952</v>
      </c>
      <c r="AE95">
        <f>'IDT-1'!D95</f>
        <v>0</v>
      </c>
      <c r="AF95" s="26"/>
      <c r="AG95">
        <f t="shared" si="5"/>
        <v>28.952952</v>
      </c>
      <c r="AI95" s="75">
        <f>PXIL!L95</f>
        <v>0</v>
      </c>
      <c r="AJ95" s="75">
        <f>PXIL!R95</f>
        <v>0</v>
      </c>
      <c r="AK95" s="75">
        <f>RTM_IEX!L95</f>
        <v>7.74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8.7099999999999991</v>
      </c>
      <c r="AB96" s="117">
        <f>-STOA!R96</f>
        <v>0</v>
      </c>
      <c r="AC96">
        <f t="shared" si="3"/>
        <v>0.257048</v>
      </c>
      <c r="AD96">
        <f t="shared" si="4"/>
        <v>28.952952</v>
      </c>
      <c r="AE96">
        <f>'IDT-1'!D96</f>
        <v>0</v>
      </c>
      <c r="AF96" s="26"/>
      <c r="AG96">
        <f t="shared" si="5"/>
        <v>28.952952</v>
      </c>
      <c r="AI96" s="75">
        <f>PXIL!L96</f>
        <v>0</v>
      </c>
      <c r="AJ96" s="75">
        <f>PXIL!R96</f>
        <v>0</v>
      </c>
      <c r="AK96" s="75">
        <f>RTM_IEX!L96</f>
        <v>7.74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1.64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8.7099999999999991</v>
      </c>
      <c r="AB97" s="117">
        <f>-STOA!R97</f>
        <v>0</v>
      </c>
      <c r="AC97">
        <f t="shared" si="3"/>
        <v>0.29955200000000004</v>
      </c>
      <c r="AD97">
        <f t="shared" si="4"/>
        <v>33.740448000000001</v>
      </c>
      <c r="AE97">
        <f>'IDT-1'!D97</f>
        <v>0</v>
      </c>
      <c r="AF97" s="26"/>
      <c r="AG97">
        <f t="shared" si="5"/>
        <v>33.740448000000001</v>
      </c>
      <c r="AI97" s="75">
        <f>PXIL!L97</f>
        <v>0</v>
      </c>
      <c r="AJ97" s="75">
        <f>PXIL!R97</f>
        <v>0</v>
      </c>
      <c r="AK97" s="75">
        <f>RTM_IEX!L97</f>
        <v>10.93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8.7099999999999991</v>
      </c>
      <c r="AB98" s="117">
        <f>-STOA!R98</f>
        <v>0</v>
      </c>
      <c r="AC98">
        <f t="shared" si="3"/>
        <v>0.23152799999999998</v>
      </c>
      <c r="AD98">
        <f t="shared" si="4"/>
        <v>26.078471999999998</v>
      </c>
      <c r="AE98">
        <f>'IDT-1'!D98</f>
        <v>0</v>
      </c>
      <c r="AF98" s="26"/>
      <c r="AG98">
        <f t="shared" si="5"/>
        <v>26.078471999999998</v>
      </c>
      <c r="AI98" s="75">
        <f>PXIL!L98</f>
        <v>0</v>
      </c>
      <c r="AJ98" s="75">
        <f>PXIL!R98</f>
        <v>0</v>
      </c>
      <c r="AK98" s="75">
        <f>RTM_IEX!L98</f>
        <v>4.84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3.4884585861257741E-2</v>
      </c>
      <c r="I99">
        <f t="shared" si="6"/>
        <v>0.13592891696541304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0.22935000000000044</v>
      </c>
      <c r="AB99" s="117">
        <f t="shared" si="6"/>
        <v>0</v>
      </c>
      <c r="AC99">
        <f t="shared" si="6"/>
        <v>6.097389420516356E-3</v>
      </c>
      <c r="AD99">
        <f t="shared" si="6"/>
        <v>0.68528111340615472</v>
      </c>
      <c r="AE99">
        <f t="shared" ref="AE99:AR99" si="7">SUM(AE3:AE98)/4000</f>
        <v>0</v>
      </c>
      <c r="AG99">
        <f t="shared" si="7"/>
        <v>0.68528111340615472</v>
      </c>
      <c r="AI99">
        <f t="shared" si="7"/>
        <v>0</v>
      </c>
      <c r="AJ99">
        <f t="shared" si="7"/>
        <v>0</v>
      </c>
      <c r="AK99">
        <f t="shared" si="7"/>
        <v>0.11748499999999995</v>
      </c>
      <c r="AL99">
        <f t="shared" si="7"/>
        <v>-7.5000000000000002E-4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t="s">
        <v>474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44793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7.254702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9.9569377600000009E-2</v>
      </c>
      <c r="AD3">
        <f>SUM(B3:AB3,AI3:AR3)-AC3</f>
        <v>11.215132622400001</v>
      </c>
      <c r="AE3">
        <v>0</v>
      </c>
      <c r="AF3" s="26"/>
      <c r="AG3">
        <f>SUM(AD3:AF3)</f>
        <v>11.215132622400001</v>
      </c>
      <c r="AI3" s="75">
        <f>PXIL!M3</f>
        <v>0</v>
      </c>
      <c r="AJ3" s="75">
        <f>PXIL!S3</f>
        <v>0</v>
      </c>
      <c r="AK3" s="75">
        <f>RTM_IEX!M3</f>
        <v>2.3199999999999998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7.254702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3.77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0.1174333776</v>
      </c>
      <c r="AD4">
        <f t="shared" ref="AD4:AD67" si="1">SUM(B4:AB4,AI4:AR4)-AC4</f>
        <v>13.2272686224</v>
      </c>
      <c r="AE4">
        <v>0</v>
      </c>
      <c r="AF4" s="26"/>
      <c r="AG4">
        <f t="shared" ref="AG4:AG67" si="2">SUM(AD4:AF4)</f>
        <v>13.2272686224</v>
      </c>
      <c r="AI4" s="75">
        <f>PXIL!M4</f>
        <v>0</v>
      </c>
      <c r="AJ4" s="75">
        <f>PXIL!S4</f>
        <v>0</v>
      </c>
      <c r="AK4" s="75">
        <f>RTM_IEX!M4</f>
        <v>2.3199999999999998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7.254702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1.1599999999999999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9.4465377600000011E-2</v>
      </c>
      <c r="AD5">
        <f t="shared" si="1"/>
        <v>10.6402366224</v>
      </c>
      <c r="AE5">
        <v>0</v>
      </c>
      <c r="AF5" s="26"/>
      <c r="AG5">
        <f t="shared" si="2"/>
        <v>10.6402366224</v>
      </c>
      <c r="AI5" s="75">
        <f>PXIL!M5</f>
        <v>0</v>
      </c>
      <c r="AJ5" s="75">
        <f>PXIL!S5</f>
        <v>0</v>
      </c>
      <c r="AK5" s="75">
        <f>RTM_IEX!M5</f>
        <v>2.3199999999999998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7.254702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9.2793377600000018E-2</v>
      </c>
      <c r="AD6">
        <f t="shared" si="1"/>
        <v>10.451908622400001</v>
      </c>
      <c r="AE6">
        <v>0</v>
      </c>
      <c r="AF6" s="26"/>
      <c r="AG6">
        <f t="shared" si="2"/>
        <v>10.451908622400001</v>
      </c>
      <c r="AI6" s="75">
        <f>PXIL!M6</f>
        <v>0</v>
      </c>
      <c r="AJ6" s="75">
        <f>PXIL!S6</f>
        <v>0</v>
      </c>
      <c r="AK6" s="75">
        <f>RTM_IEX!M6</f>
        <v>2.3199999999999998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7.254702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1.35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9.6137377600000004E-2</v>
      </c>
      <c r="AD7">
        <f t="shared" si="1"/>
        <v>10.8285646224</v>
      </c>
      <c r="AE7">
        <v>0</v>
      </c>
      <c r="AF7" s="26"/>
      <c r="AG7">
        <f t="shared" si="2"/>
        <v>10.8285646224</v>
      </c>
      <c r="AI7" s="75">
        <f>PXIL!M7</f>
        <v>0</v>
      </c>
      <c r="AJ7" s="75">
        <f>PXIL!S7</f>
        <v>0</v>
      </c>
      <c r="AK7" s="75">
        <f>RTM_IEX!M7</f>
        <v>2.3199999999999998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7.254702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8.170537759999999E-2</v>
      </c>
      <c r="AD8">
        <f t="shared" si="1"/>
        <v>9.2029966223999988</v>
      </c>
      <c r="AE8">
        <v>0</v>
      </c>
      <c r="AF8" s="26"/>
      <c r="AG8">
        <f t="shared" si="2"/>
        <v>9.2029966223999988</v>
      </c>
      <c r="AI8" s="75">
        <f>PXIL!M8</f>
        <v>0</v>
      </c>
      <c r="AJ8" s="75">
        <f>PXIL!S8</f>
        <v>0</v>
      </c>
      <c r="AK8" s="75">
        <f>RTM_IEX!M8</f>
        <v>2.0299999999999998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7.254702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9.8777377600000008E-2</v>
      </c>
      <c r="AD9">
        <f t="shared" si="1"/>
        <v>11.125924622400001</v>
      </c>
      <c r="AE9">
        <v>0</v>
      </c>
      <c r="AF9" s="26"/>
      <c r="AG9">
        <f t="shared" si="2"/>
        <v>11.125924622400001</v>
      </c>
      <c r="AI9" s="75">
        <f>PXIL!M9</f>
        <v>0</v>
      </c>
      <c r="AJ9" s="75">
        <f>PXIL!S9</f>
        <v>0</v>
      </c>
      <c r="AK9" s="75">
        <f>RTM_IEX!M9</f>
        <v>2.23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7.254702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1.64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9.8689377600000017E-2</v>
      </c>
      <c r="AD10">
        <f t="shared" si="1"/>
        <v>11.116012622400001</v>
      </c>
      <c r="AE10">
        <v>0</v>
      </c>
      <c r="AF10" s="26"/>
      <c r="AG10">
        <f t="shared" si="2"/>
        <v>11.116012622400001</v>
      </c>
      <c r="AI10" s="75">
        <f>PXIL!M10</f>
        <v>0</v>
      </c>
      <c r="AJ10" s="75">
        <f>PXIL!S10</f>
        <v>0</v>
      </c>
      <c r="AK10" s="75">
        <f>RTM_IEX!M10</f>
        <v>2.3199999999999998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7.254702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5.51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0.13362537760000001</v>
      </c>
      <c r="AD11">
        <f t="shared" si="1"/>
        <v>15.0510766224</v>
      </c>
      <c r="AE11">
        <v>0</v>
      </c>
      <c r="AF11" s="26"/>
      <c r="AG11">
        <f t="shared" si="2"/>
        <v>15.0510766224</v>
      </c>
      <c r="AI11" s="75">
        <f>PXIL!M11</f>
        <v>0</v>
      </c>
      <c r="AJ11" s="75">
        <f>PXIL!S11</f>
        <v>0</v>
      </c>
      <c r="AK11" s="75">
        <f>RTM_IEX!M11</f>
        <v>2.42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7.254702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3.29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0.11320937760000002</v>
      </c>
      <c r="AD12">
        <f t="shared" si="1"/>
        <v>12.751492622400001</v>
      </c>
      <c r="AE12">
        <v>0</v>
      </c>
      <c r="AF12" s="26"/>
      <c r="AG12">
        <f t="shared" si="2"/>
        <v>12.751492622400001</v>
      </c>
      <c r="AI12" s="75">
        <f>PXIL!M12</f>
        <v>0</v>
      </c>
      <c r="AJ12" s="75">
        <f>PXIL!S12</f>
        <v>0</v>
      </c>
      <c r="AK12" s="75">
        <f>RTM_IEX!M12</f>
        <v>2.3199999999999998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7.254702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3.77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0.1174333776</v>
      </c>
      <c r="AD13">
        <f t="shared" si="1"/>
        <v>13.2272686224</v>
      </c>
      <c r="AE13">
        <v>0</v>
      </c>
      <c r="AF13" s="26"/>
      <c r="AG13">
        <f t="shared" si="2"/>
        <v>13.2272686224</v>
      </c>
      <c r="AI13" s="75">
        <f>PXIL!M13</f>
        <v>0</v>
      </c>
      <c r="AJ13" s="75">
        <f>PXIL!S13</f>
        <v>0</v>
      </c>
      <c r="AK13" s="75">
        <f>RTM_IEX!M13</f>
        <v>2.3199999999999998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7.254702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3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0.11065737760000001</v>
      </c>
      <c r="AD14">
        <f t="shared" si="1"/>
        <v>12.464044622399999</v>
      </c>
      <c r="AE14">
        <v>0</v>
      </c>
      <c r="AF14" s="26"/>
      <c r="AG14">
        <f t="shared" si="2"/>
        <v>12.464044622399999</v>
      </c>
      <c r="AI14" s="75">
        <f>PXIL!M14</f>
        <v>0</v>
      </c>
      <c r="AJ14" s="75">
        <f>PXIL!S14</f>
        <v>0</v>
      </c>
      <c r="AK14" s="75">
        <f>RTM_IEX!M14</f>
        <v>2.3199999999999998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7.254702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9.0241377600000006E-2</v>
      </c>
      <c r="AD15">
        <f t="shared" si="1"/>
        <v>10.1644606224</v>
      </c>
      <c r="AE15">
        <v>0</v>
      </c>
      <c r="AF15" s="26"/>
      <c r="AG15">
        <f t="shared" si="2"/>
        <v>10.1644606224</v>
      </c>
      <c r="AI15" s="75">
        <f>PXIL!M15</f>
        <v>0</v>
      </c>
      <c r="AJ15" s="75">
        <f>PXIL!S15</f>
        <v>0</v>
      </c>
      <c r="AK15" s="75">
        <f>RTM_IEX!M15</f>
        <v>2.3199999999999998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7.254702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3.39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0.11408937760000001</v>
      </c>
      <c r="AD16">
        <f t="shared" si="1"/>
        <v>12.850612622400002</v>
      </c>
      <c r="AE16">
        <v>0</v>
      </c>
      <c r="AF16" s="26"/>
      <c r="AG16">
        <f t="shared" si="2"/>
        <v>12.850612622400002</v>
      </c>
      <c r="AI16" s="75">
        <f>PXIL!M16</f>
        <v>0</v>
      </c>
      <c r="AJ16" s="75">
        <f>PXIL!S16</f>
        <v>0</v>
      </c>
      <c r="AK16" s="75">
        <f>RTM_IEX!M16</f>
        <v>2.3199999999999998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7.254702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4.3499999999999996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0.12253737760000001</v>
      </c>
      <c r="AD17">
        <f t="shared" si="1"/>
        <v>13.802164622399999</v>
      </c>
      <c r="AE17">
        <v>0</v>
      </c>
      <c r="AF17" s="26"/>
      <c r="AG17">
        <f t="shared" si="2"/>
        <v>13.802164622399999</v>
      </c>
      <c r="AI17" s="75">
        <f>PXIL!M17</f>
        <v>0</v>
      </c>
      <c r="AJ17" s="75">
        <f>PXIL!S17</f>
        <v>0</v>
      </c>
      <c r="AK17" s="75">
        <f>RTM_IEX!M17</f>
        <v>2.3199999999999998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7.254702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9.19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0.16600937760000001</v>
      </c>
      <c r="AD18">
        <f t="shared" si="1"/>
        <v>18.698692622400003</v>
      </c>
      <c r="AE18">
        <v>0</v>
      </c>
      <c r="AF18" s="26"/>
      <c r="AG18">
        <f t="shared" si="2"/>
        <v>18.698692622400003</v>
      </c>
      <c r="AI18" s="75">
        <f>PXIL!M18</f>
        <v>0</v>
      </c>
      <c r="AJ18" s="75">
        <f>PXIL!S18</f>
        <v>0</v>
      </c>
      <c r="AK18" s="75">
        <f>RTM_IEX!M18</f>
        <v>2.42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7.254702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3.97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0.11919337760000001</v>
      </c>
      <c r="AD19">
        <f t="shared" si="1"/>
        <v>13.425508622400001</v>
      </c>
      <c r="AE19">
        <v>0</v>
      </c>
      <c r="AF19" s="26"/>
      <c r="AG19">
        <f t="shared" si="2"/>
        <v>13.425508622400001</v>
      </c>
      <c r="AI19" s="75">
        <f>PXIL!M19</f>
        <v>0</v>
      </c>
      <c r="AJ19" s="75">
        <f>PXIL!S19</f>
        <v>0</v>
      </c>
      <c r="AK19" s="75">
        <f>RTM_IEX!M19</f>
        <v>2.3199999999999998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7.254702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0.1370573776</v>
      </c>
      <c r="AD20">
        <f t="shared" si="1"/>
        <v>15.437644622400001</v>
      </c>
      <c r="AE20">
        <v>0</v>
      </c>
      <c r="AF20" s="26"/>
      <c r="AG20">
        <f t="shared" si="2"/>
        <v>15.437644622400001</v>
      </c>
      <c r="AI20" s="75">
        <f>PXIL!M20</f>
        <v>0</v>
      </c>
      <c r="AJ20" s="75">
        <f>PXIL!S20</f>
        <v>0</v>
      </c>
      <c r="AK20" s="75">
        <f>RTM_IEX!M20</f>
        <v>2.3199999999999998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7.254702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7.84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0.15412937760000001</v>
      </c>
      <c r="AD21">
        <f t="shared" si="1"/>
        <v>17.360572622399999</v>
      </c>
      <c r="AE21">
        <v>0</v>
      </c>
      <c r="AF21" s="26"/>
      <c r="AG21">
        <f t="shared" si="2"/>
        <v>17.360572622399999</v>
      </c>
      <c r="AI21" s="75">
        <f>PXIL!M21</f>
        <v>0</v>
      </c>
      <c r="AJ21" s="75">
        <f>PXIL!S21</f>
        <v>0</v>
      </c>
      <c r="AK21" s="75">
        <f>RTM_IEX!M21</f>
        <v>2.42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7.254702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3.19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0.1123293776</v>
      </c>
      <c r="AD22">
        <f t="shared" si="1"/>
        <v>12.6523726224</v>
      </c>
      <c r="AE22">
        <v>0</v>
      </c>
      <c r="AF22" s="26"/>
      <c r="AG22">
        <f t="shared" si="2"/>
        <v>12.6523726224</v>
      </c>
      <c r="AI22" s="75">
        <f>PXIL!M22</f>
        <v>0</v>
      </c>
      <c r="AJ22" s="75">
        <f>PXIL!S22</f>
        <v>0</v>
      </c>
      <c r="AK22" s="75">
        <f>RTM_IEX!M22</f>
        <v>2.3199999999999998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7.254702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10.45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0.17709737759999999</v>
      </c>
      <c r="AD23">
        <f t="shared" si="1"/>
        <v>19.9476046224</v>
      </c>
      <c r="AE23">
        <v>0</v>
      </c>
      <c r="AF23" s="26"/>
      <c r="AG23">
        <f t="shared" si="2"/>
        <v>19.9476046224</v>
      </c>
      <c r="AI23" s="75">
        <f>PXIL!M23</f>
        <v>0</v>
      </c>
      <c r="AJ23" s="75">
        <f>PXIL!S23</f>
        <v>0</v>
      </c>
      <c r="AK23" s="75">
        <f>RTM_IEX!M23</f>
        <v>2.42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7.254702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9.9700000000000006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0.17287337760000002</v>
      </c>
      <c r="AD24">
        <f t="shared" si="1"/>
        <v>19.471828622400004</v>
      </c>
      <c r="AE24">
        <v>0</v>
      </c>
      <c r="AF24" s="26"/>
      <c r="AG24">
        <f t="shared" si="2"/>
        <v>19.471828622400004</v>
      </c>
      <c r="AI24" s="75">
        <f>PXIL!M24</f>
        <v>0</v>
      </c>
      <c r="AJ24" s="75">
        <f>PXIL!S24</f>
        <v>0</v>
      </c>
      <c r="AK24" s="75">
        <f>RTM_IEX!M24</f>
        <v>2.42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7.254702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14.61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0.2128253776</v>
      </c>
      <c r="AD25">
        <f t="shared" si="1"/>
        <v>23.9718766224</v>
      </c>
      <c r="AE25">
        <v>0</v>
      </c>
      <c r="AF25" s="26"/>
      <c r="AG25">
        <f t="shared" si="2"/>
        <v>23.9718766224</v>
      </c>
      <c r="AI25" s="75">
        <f>PXIL!M25</f>
        <v>0</v>
      </c>
      <c r="AJ25" s="75">
        <f>PXIL!S25</f>
        <v>0</v>
      </c>
      <c r="AK25" s="75">
        <f>RTM_IEX!M25</f>
        <v>2.3199999999999998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7.254702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7.35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0.1489373776</v>
      </c>
      <c r="AD26">
        <f t="shared" si="1"/>
        <v>16.775764622400001</v>
      </c>
      <c r="AE26">
        <v>0</v>
      </c>
      <c r="AF26" s="26"/>
      <c r="AG26">
        <f t="shared" si="2"/>
        <v>16.775764622400001</v>
      </c>
      <c r="AI26" s="75">
        <f>PXIL!M26</f>
        <v>0</v>
      </c>
      <c r="AJ26" s="75">
        <f>PXIL!S26</f>
        <v>0</v>
      </c>
      <c r="AK26" s="75">
        <f>RTM_IEX!M26</f>
        <v>2.3199999999999998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7.254702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7.35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0.14981737760000002</v>
      </c>
      <c r="AD27">
        <f t="shared" si="1"/>
        <v>16.874884622399996</v>
      </c>
      <c r="AE27">
        <v>0</v>
      </c>
      <c r="AF27" s="26"/>
      <c r="AG27">
        <f t="shared" si="2"/>
        <v>16.874884622399996</v>
      </c>
      <c r="AI27" s="75">
        <f>PXIL!M27</f>
        <v>0</v>
      </c>
      <c r="AJ27" s="75">
        <f>PXIL!S27</f>
        <v>0</v>
      </c>
      <c r="AK27" s="75">
        <f>RTM_IEX!M27</f>
        <v>2.42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7.254702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0.16600937760000001</v>
      </c>
      <c r="AD28">
        <f t="shared" si="1"/>
        <v>18.698692622400003</v>
      </c>
      <c r="AE28">
        <v>0</v>
      </c>
      <c r="AF28" s="26"/>
      <c r="AG28">
        <f t="shared" si="2"/>
        <v>18.698692622400003</v>
      </c>
      <c r="AI28" s="75">
        <f>PXIL!M28</f>
        <v>0</v>
      </c>
      <c r="AJ28" s="75">
        <f>PXIL!S28</f>
        <v>0</v>
      </c>
      <c r="AK28" s="75">
        <f>RTM_IEX!M28</f>
        <v>2.42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7.254702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0.11488137760000001</v>
      </c>
      <c r="AD29">
        <f t="shared" si="1"/>
        <v>12.939820622400001</v>
      </c>
      <c r="AE29">
        <v>0</v>
      </c>
      <c r="AF29" s="26"/>
      <c r="AG29">
        <f t="shared" si="2"/>
        <v>12.939820622400001</v>
      </c>
      <c r="AI29" s="75">
        <f>PXIL!M29</f>
        <v>0</v>
      </c>
      <c r="AJ29" s="75">
        <f>PXIL!S29</f>
        <v>0</v>
      </c>
      <c r="AK29" s="75">
        <f>RTM_IEX!M29</f>
        <v>2.3199999999999998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7.254702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9.68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0.17032137760000002</v>
      </c>
      <c r="AD30">
        <f t="shared" si="1"/>
        <v>19.184380622400003</v>
      </c>
      <c r="AE30">
        <v>0</v>
      </c>
      <c r="AF30" s="26"/>
      <c r="AG30">
        <f t="shared" si="2"/>
        <v>19.184380622400003</v>
      </c>
      <c r="AI30" s="75">
        <f>PXIL!M30</f>
        <v>0</v>
      </c>
      <c r="AJ30" s="75">
        <f>PXIL!S30</f>
        <v>0</v>
      </c>
      <c r="AK30" s="75">
        <f>RTM_IEX!M30</f>
        <v>2.42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7.254702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0.17032137760000002</v>
      </c>
      <c r="AD31">
        <f t="shared" si="1"/>
        <v>19.184380622400003</v>
      </c>
      <c r="AE31">
        <v>0</v>
      </c>
      <c r="AF31" s="26"/>
      <c r="AG31">
        <f t="shared" si="2"/>
        <v>19.184380622400003</v>
      </c>
      <c r="AI31" s="75">
        <f>PXIL!M31</f>
        <v>0</v>
      </c>
      <c r="AJ31" s="75">
        <f>PXIL!S31</f>
        <v>0</v>
      </c>
      <c r="AK31" s="75">
        <f>RTM_IEX!M31</f>
        <v>2.42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7.254702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13.35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0.2034973776</v>
      </c>
      <c r="AD32">
        <f t="shared" si="1"/>
        <v>22.921204622399998</v>
      </c>
      <c r="AE32">
        <v>0</v>
      </c>
      <c r="AF32" s="26"/>
      <c r="AG32">
        <f t="shared" si="2"/>
        <v>22.921204622399998</v>
      </c>
      <c r="AI32" s="75">
        <f>PXIL!M32</f>
        <v>0</v>
      </c>
      <c r="AJ32" s="75">
        <f>PXIL!S32</f>
        <v>0</v>
      </c>
      <c r="AK32" s="75">
        <f>RTM_IEX!M32</f>
        <v>2.52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7.254702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7.74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0.15324937760000001</v>
      </c>
      <c r="AD33">
        <f t="shared" si="1"/>
        <v>17.261452622399997</v>
      </c>
      <c r="AE33">
        <v>0</v>
      </c>
      <c r="AF33" s="26"/>
      <c r="AG33">
        <f t="shared" si="2"/>
        <v>17.261452622399997</v>
      </c>
      <c r="AI33" s="75">
        <f>PXIL!M33</f>
        <v>0</v>
      </c>
      <c r="AJ33" s="75">
        <f>PXIL!S33</f>
        <v>0</v>
      </c>
      <c r="AK33" s="75">
        <f>RTM_IEX!M33</f>
        <v>2.42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7.254702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8.2200000000000006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0.15747337760000002</v>
      </c>
      <c r="AD34">
        <f t="shared" si="1"/>
        <v>17.737228622400004</v>
      </c>
      <c r="AE34">
        <v>0</v>
      </c>
      <c r="AF34" s="26"/>
      <c r="AG34">
        <f t="shared" si="2"/>
        <v>17.737228622400004</v>
      </c>
      <c r="AI34" s="75">
        <f>PXIL!M34</f>
        <v>0</v>
      </c>
      <c r="AJ34" s="75">
        <f>PXIL!S34</f>
        <v>0</v>
      </c>
      <c r="AK34" s="75">
        <f>RTM_IEX!M34</f>
        <v>2.42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7.254702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9.68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0.1694413776</v>
      </c>
      <c r="AD35">
        <f t="shared" si="1"/>
        <v>19.085260622400003</v>
      </c>
      <c r="AE35">
        <v>0</v>
      </c>
      <c r="AF35" s="26"/>
      <c r="AG35">
        <f t="shared" si="2"/>
        <v>19.085260622400003</v>
      </c>
      <c r="AI35" s="75">
        <f>PXIL!M35</f>
        <v>0</v>
      </c>
      <c r="AJ35" s="75">
        <f>PXIL!S35</f>
        <v>0</v>
      </c>
      <c r="AK35" s="75">
        <f>RTM_IEX!M35</f>
        <v>2.3199999999999998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7.254702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4.3499999999999996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0.12253737760000001</v>
      </c>
      <c r="AD36">
        <f t="shared" si="1"/>
        <v>13.802164622399999</v>
      </c>
      <c r="AE36">
        <v>0</v>
      </c>
      <c r="AF36" s="26"/>
      <c r="AG36">
        <f t="shared" si="2"/>
        <v>13.802164622399999</v>
      </c>
      <c r="AI36" s="75">
        <f>PXIL!M36</f>
        <v>0</v>
      </c>
      <c r="AJ36" s="75">
        <f>PXIL!S36</f>
        <v>0</v>
      </c>
      <c r="AK36" s="75">
        <f>RTM_IEX!M36</f>
        <v>2.3199999999999998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7.254702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10.93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0.18132137760000003</v>
      </c>
      <c r="AD37">
        <f t="shared" si="1"/>
        <v>20.423380622400003</v>
      </c>
      <c r="AE37">
        <v>0</v>
      </c>
      <c r="AF37" s="26"/>
      <c r="AG37">
        <f t="shared" si="2"/>
        <v>20.423380622400003</v>
      </c>
      <c r="AI37" s="75">
        <f>PXIL!M37</f>
        <v>0</v>
      </c>
      <c r="AJ37" s="75">
        <f>PXIL!S37</f>
        <v>0</v>
      </c>
      <c r="AK37" s="75">
        <f>RTM_IEX!M37</f>
        <v>2.42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7.254702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11.71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0.18818537760000004</v>
      </c>
      <c r="AD38">
        <f t="shared" si="1"/>
        <v>21.196516622400004</v>
      </c>
      <c r="AE38">
        <v>0</v>
      </c>
      <c r="AF38" s="26"/>
      <c r="AG38">
        <f t="shared" si="2"/>
        <v>21.196516622400004</v>
      </c>
      <c r="AI38" s="75">
        <f>PXIL!M38</f>
        <v>0</v>
      </c>
      <c r="AJ38" s="75">
        <f>PXIL!S38</f>
        <v>0</v>
      </c>
      <c r="AK38" s="75">
        <f>RTM_IEX!M38</f>
        <v>2.42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7.254702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14.61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0.2128253776</v>
      </c>
      <c r="AD39">
        <f t="shared" si="1"/>
        <v>23.9718766224</v>
      </c>
      <c r="AE39">
        <v>0</v>
      </c>
      <c r="AF39" s="26"/>
      <c r="AG39">
        <f t="shared" si="2"/>
        <v>23.9718766224</v>
      </c>
      <c r="AI39" s="75">
        <f>PXIL!M39</f>
        <v>0</v>
      </c>
      <c r="AJ39" s="75">
        <f>PXIL!S39</f>
        <v>0</v>
      </c>
      <c r="AK39" s="75">
        <f>RTM_IEX!M39</f>
        <v>2.3199999999999998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7.254702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10.45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0.17709737759999999</v>
      </c>
      <c r="AD40">
        <f t="shared" si="1"/>
        <v>19.9476046224</v>
      </c>
      <c r="AE40">
        <v>0</v>
      </c>
      <c r="AF40" s="26"/>
      <c r="AG40">
        <f t="shared" si="2"/>
        <v>19.9476046224</v>
      </c>
      <c r="AI40" s="75">
        <f>PXIL!M40</f>
        <v>0</v>
      </c>
      <c r="AJ40" s="75">
        <f>PXIL!S40</f>
        <v>0</v>
      </c>
      <c r="AK40" s="75">
        <f>RTM_IEX!M40</f>
        <v>2.42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7.254702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12.38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0.19496137760000001</v>
      </c>
      <c r="AD41">
        <f t="shared" si="1"/>
        <v>21.959740622400002</v>
      </c>
      <c r="AE41">
        <v>0</v>
      </c>
      <c r="AF41" s="26"/>
      <c r="AG41">
        <f t="shared" si="2"/>
        <v>21.959740622400002</v>
      </c>
      <c r="AI41" s="75">
        <f>PXIL!M41</f>
        <v>0</v>
      </c>
      <c r="AJ41" s="75">
        <f>PXIL!S41</f>
        <v>0</v>
      </c>
      <c r="AK41" s="75">
        <f>RTM_IEX!M41</f>
        <v>2.52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7.254702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0.18985737760000002</v>
      </c>
      <c r="AD42">
        <f t="shared" si="1"/>
        <v>21.384844622400003</v>
      </c>
      <c r="AE42">
        <v>0</v>
      </c>
      <c r="AF42" s="26"/>
      <c r="AG42">
        <f t="shared" si="2"/>
        <v>21.384844622400003</v>
      </c>
      <c r="AI42" s="75">
        <f>PXIL!M42</f>
        <v>0</v>
      </c>
      <c r="AJ42" s="75">
        <f>PXIL!S42</f>
        <v>0</v>
      </c>
      <c r="AK42" s="75">
        <f>RTM_IEX!M42</f>
        <v>2.42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7.254702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4.45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0.12341737760000002</v>
      </c>
      <c r="AD43">
        <f t="shared" si="1"/>
        <v>13.901284622400002</v>
      </c>
      <c r="AE43">
        <v>0</v>
      </c>
      <c r="AF43" s="26"/>
      <c r="AG43">
        <f t="shared" si="2"/>
        <v>13.901284622400002</v>
      </c>
      <c r="AI43" s="75">
        <f>PXIL!M43</f>
        <v>0</v>
      </c>
      <c r="AJ43" s="75">
        <f>PXIL!S43</f>
        <v>0</v>
      </c>
      <c r="AK43" s="75">
        <f>RTM_IEX!M43</f>
        <v>2.3199999999999998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7.254702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10.45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0.17709737759999999</v>
      </c>
      <c r="AD44">
        <f t="shared" si="1"/>
        <v>19.9476046224</v>
      </c>
      <c r="AE44">
        <v>0</v>
      </c>
      <c r="AF44" s="26"/>
      <c r="AG44">
        <f t="shared" si="2"/>
        <v>19.9476046224</v>
      </c>
      <c r="AI44" s="75">
        <f>PXIL!M44</f>
        <v>0</v>
      </c>
      <c r="AJ44" s="75">
        <f>PXIL!S44</f>
        <v>0</v>
      </c>
      <c r="AK44" s="75">
        <f>RTM_IEX!M44</f>
        <v>2.42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7.254702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0.15835337759999998</v>
      </c>
      <c r="AD45">
        <f t="shared" si="1"/>
        <v>17.836348622399999</v>
      </c>
      <c r="AE45">
        <v>0</v>
      </c>
      <c r="AF45" s="26"/>
      <c r="AG45">
        <f t="shared" si="2"/>
        <v>17.836348622399999</v>
      </c>
      <c r="AI45" s="75">
        <f>PXIL!M45</f>
        <v>0</v>
      </c>
      <c r="AJ45" s="75">
        <f>PXIL!S45</f>
        <v>0</v>
      </c>
      <c r="AK45" s="75">
        <f>RTM_IEX!M45</f>
        <v>2.3199999999999998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7.254702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12.48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0.19496137760000001</v>
      </c>
      <c r="AD46">
        <f t="shared" si="1"/>
        <v>21.959740622400002</v>
      </c>
      <c r="AE46">
        <v>0</v>
      </c>
      <c r="AF46" s="26"/>
      <c r="AG46">
        <f t="shared" si="2"/>
        <v>21.959740622400002</v>
      </c>
      <c r="AI46" s="75">
        <f>PXIL!M46</f>
        <v>0</v>
      </c>
      <c r="AJ46" s="75">
        <f>PXIL!S46</f>
        <v>0</v>
      </c>
      <c r="AK46" s="75">
        <f>RTM_IEX!M46</f>
        <v>2.42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7.254702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7.55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0.15069737759999999</v>
      </c>
      <c r="AD47">
        <f t="shared" si="1"/>
        <v>16.974004622399999</v>
      </c>
      <c r="AE47">
        <v>0</v>
      </c>
      <c r="AF47" s="26"/>
      <c r="AG47">
        <f t="shared" si="2"/>
        <v>16.974004622399999</v>
      </c>
      <c r="AI47" s="75">
        <f>PXIL!M47</f>
        <v>0</v>
      </c>
      <c r="AJ47" s="75">
        <f>PXIL!S47</f>
        <v>0</v>
      </c>
      <c r="AK47" s="75">
        <f>RTM_IEX!M47</f>
        <v>2.3199999999999998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7.254702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5.81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0.1353853776</v>
      </c>
      <c r="AD48">
        <f t="shared" si="1"/>
        <v>15.2493166224</v>
      </c>
      <c r="AE48">
        <v>0</v>
      </c>
      <c r="AF48" s="26"/>
      <c r="AG48">
        <f t="shared" si="2"/>
        <v>15.2493166224</v>
      </c>
      <c r="AI48" s="75">
        <f>PXIL!M48</f>
        <v>0</v>
      </c>
      <c r="AJ48" s="75">
        <f>PXIL!S48</f>
        <v>0</v>
      </c>
      <c r="AK48" s="75">
        <f>RTM_IEX!M48</f>
        <v>2.3199999999999998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7.254702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8.7100000000000009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0.16178537760000003</v>
      </c>
      <c r="AD49">
        <f t="shared" si="1"/>
        <v>18.2229166224</v>
      </c>
      <c r="AE49">
        <v>0</v>
      </c>
      <c r="AF49" s="26"/>
      <c r="AG49">
        <f t="shared" si="2"/>
        <v>18.2229166224</v>
      </c>
      <c r="AI49" s="75">
        <f>PXIL!M49</f>
        <v>0</v>
      </c>
      <c r="AJ49" s="75">
        <f>PXIL!S49</f>
        <v>0</v>
      </c>
      <c r="AK49" s="75">
        <f>RTM_IEX!M49</f>
        <v>2.42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7.254702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2.61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0.1072253776</v>
      </c>
      <c r="AD50">
        <f t="shared" si="1"/>
        <v>12.077476622399999</v>
      </c>
      <c r="AE50">
        <v>0</v>
      </c>
      <c r="AF50" s="26"/>
      <c r="AG50">
        <f t="shared" si="2"/>
        <v>12.077476622399999</v>
      </c>
      <c r="AI50" s="75">
        <f>PXIL!M50</f>
        <v>0</v>
      </c>
      <c r="AJ50" s="75">
        <f>PXIL!S50</f>
        <v>0</v>
      </c>
      <c r="AK50" s="75">
        <f>RTM_IEX!M50</f>
        <v>2.3199999999999998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7.254702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9.2899999999999991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0.16600937760000001</v>
      </c>
      <c r="AD51">
        <f t="shared" si="1"/>
        <v>18.698692622400003</v>
      </c>
      <c r="AE51">
        <v>0</v>
      </c>
      <c r="AF51" s="26"/>
      <c r="AG51">
        <f t="shared" si="2"/>
        <v>18.698692622400003</v>
      </c>
      <c r="AI51" s="75">
        <f>PXIL!M51</f>
        <v>0</v>
      </c>
      <c r="AJ51" s="75">
        <f>PXIL!S51</f>
        <v>0</v>
      </c>
      <c r="AK51" s="75">
        <f>RTM_IEX!M51</f>
        <v>2.3199999999999998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7.254702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8.51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0.16002537760000002</v>
      </c>
      <c r="AD52">
        <f t="shared" si="1"/>
        <v>18.024676622400001</v>
      </c>
      <c r="AE52">
        <v>0</v>
      </c>
      <c r="AF52" s="26"/>
      <c r="AG52">
        <f t="shared" si="2"/>
        <v>18.024676622400001</v>
      </c>
      <c r="AI52" s="75">
        <f>PXIL!M52</f>
        <v>0</v>
      </c>
      <c r="AJ52" s="75">
        <f>PXIL!S52</f>
        <v>0</v>
      </c>
      <c r="AK52" s="75">
        <f>RTM_IEX!M52</f>
        <v>2.42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7.254702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13.74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0.20604937760000003</v>
      </c>
      <c r="AD53">
        <f t="shared" si="1"/>
        <v>23.208652622399999</v>
      </c>
      <c r="AE53">
        <v>0</v>
      </c>
      <c r="AF53" s="26"/>
      <c r="AG53">
        <f t="shared" si="2"/>
        <v>23.208652622399999</v>
      </c>
      <c r="AI53" s="75">
        <f>PXIL!M53</f>
        <v>0</v>
      </c>
      <c r="AJ53" s="75">
        <f>PXIL!S53</f>
        <v>0</v>
      </c>
      <c r="AK53" s="75">
        <f>RTM_IEX!M53</f>
        <v>2.42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7.254702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9.2899999999999991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0.16688937760000003</v>
      </c>
      <c r="AD54">
        <f t="shared" si="1"/>
        <v>18.797812622400002</v>
      </c>
      <c r="AE54">
        <v>0</v>
      </c>
      <c r="AF54" s="26"/>
      <c r="AG54">
        <f t="shared" si="2"/>
        <v>18.797812622400002</v>
      </c>
      <c r="AI54" s="75">
        <f>PXIL!M54</f>
        <v>0</v>
      </c>
      <c r="AJ54" s="75">
        <f>PXIL!S54</f>
        <v>0</v>
      </c>
      <c r="AK54" s="75">
        <f>RTM_IEX!M54</f>
        <v>2.42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7.254702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10.16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0.1745453776</v>
      </c>
      <c r="AD55">
        <f t="shared" si="1"/>
        <v>19.660156622399999</v>
      </c>
      <c r="AE55">
        <v>0</v>
      </c>
      <c r="AF55" s="26"/>
      <c r="AG55">
        <f t="shared" si="2"/>
        <v>19.660156622399999</v>
      </c>
      <c r="AI55" s="75">
        <f>PXIL!M55</f>
        <v>0</v>
      </c>
      <c r="AJ55" s="75">
        <f>PXIL!S55</f>
        <v>0</v>
      </c>
      <c r="AK55" s="75">
        <f>RTM_IEX!M55</f>
        <v>2.42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7.254702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0.16433737760000003</v>
      </c>
      <c r="AD56">
        <f t="shared" si="1"/>
        <v>18.510364622400004</v>
      </c>
      <c r="AE56">
        <v>0</v>
      </c>
      <c r="AF56" s="26"/>
      <c r="AG56">
        <f t="shared" si="2"/>
        <v>18.510364622400004</v>
      </c>
      <c r="AI56" s="75">
        <f>PXIL!M56</f>
        <v>0</v>
      </c>
      <c r="AJ56" s="75">
        <f>PXIL!S56</f>
        <v>0</v>
      </c>
      <c r="AK56" s="75">
        <f>RTM_IEX!M56</f>
        <v>2.42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7.254702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1.94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0.10132937760000001</v>
      </c>
      <c r="AD57">
        <f t="shared" si="1"/>
        <v>11.413372622399999</v>
      </c>
      <c r="AE57">
        <v>0</v>
      </c>
      <c r="AF57" s="26"/>
      <c r="AG57">
        <f t="shared" si="2"/>
        <v>11.413372622399999</v>
      </c>
      <c r="AI57" s="75">
        <f>PXIL!M57</f>
        <v>0</v>
      </c>
      <c r="AJ57" s="75">
        <f>PXIL!S57</f>
        <v>0</v>
      </c>
      <c r="AK57" s="75">
        <f>RTM_IEX!M57</f>
        <v>2.3199999999999998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7.254702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7.26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0.14814537759999999</v>
      </c>
      <c r="AD58">
        <f t="shared" si="1"/>
        <v>16.686556622400001</v>
      </c>
      <c r="AE58">
        <v>0</v>
      </c>
      <c r="AF58" s="26"/>
      <c r="AG58">
        <f t="shared" si="2"/>
        <v>16.686556622400001</v>
      </c>
      <c r="AI58" s="75">
        <f>PXIL!M58</f>
        <v>0</v>
      </c>
      <c r="AJ58" s="75">
        <f>PXIL!S58</f>
        <v>0</v>
      </c>
      <c r="AK58" s="75">
        <f>RTM_IEX!M58</f>
        <v>2.3199999999999998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7.254702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0.15236937759999999</v>
      </c>
      <c r="AD59">
        <f t="shared" si="1"/>
        <v>17.162332622400001</v>
      </c>
      <c r="AE59">
        <v>0</v>
      </c>
      <c r="AF59" s="26"/>
      <c r="AG59">
        <f t="shared" si="2"/>
        <v>17.162332622400001</v>
      </c>
      <c r="AI59" s="75">
        <f>PXIL!M59</f>
        <v>0</v>
      </c>
      <c r="AJ59" s="75">
        <f>PXIL!S59</f>
        <v>0</v>
      </c>
      <c r="AK59" s="75">
        <f>RTM_IEX!M59</f>
        <v>2.3199999999999998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7.254702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14.61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0.2128253776</v>
      </c>
      <c r="AD60">
        <f t="shared" si="1"/>
        <v>23.9718766224</v>
      </c>
      <c r="AE60">
        <v>0</v>
      </c>
      <c r="AF60" s="26"/>
      <c r="AG60">
        <f t="shared" si="2"/>
        <v>23.9718766224</v>
      </c>
      <c r="AI60" s="75">
        <f>PXIL!M60</f>
        <v>0</v>
      </c>
      <c r="AJ60" s="75">
        <f>PXIL!S60</f>
        <v>0</v>
      </c>
      <c r="AK60" s="75">
        <f>RTM_IEX!M60</f>
        <v>2.3199999999999998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7.254702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0.18985737760000002</v>
      </c>
      <c r="AD61">
        <f t="shared" si="1"/>
        <v>21.384844622400003</v>
      </c>
      <c r="AE61">
        <v>0</v>
      </c>
      <c r="AF61" s="26"/>
      <c r="AG61">
        <f t="shared" si="2"/>
        <v>21.384844622400003</v>
      </c>
      <c r="AI61" s="75">
        <f>PXIL!M61</f>
        <v>0</v>
      </c>
      <c r="AJ61" s="75">
        <f>PXIL!S61</f>
        <v>0</v>
      </c>
      <c r="AK61" s="75">
        <f>RTM_IEX!M61</f>
        <v>2.42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7.254702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0.16433737760000003</v>
      </c>
      <c r="AD62">
        <f t="shared" si="1"/>
        <v>18.510364622400004</v>
      </c>
      <c r="AE62">
        <v>0</v>
      </c>
      <c r="AF62" s="26"/>
      <c r="AG62">
        <f t="shared" si="2"/>
        <v>18.510364622400004</v>
      </c>
      <c r="AI62" s="75">
        <f>PXIL!M62</f>
        <v>0</v>
      </c>
      <c r="AJ62" s="75">
        <f>PXIL!S62</f>
        <v>0</v>
      </c>
      <c r="AK62" s="75">
        <f>RTM_IEX!M62</f>
        <v>2.42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7.254702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9.09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0.16512937759999999</v>
      </c>
      <c r="AD63">
        <f t="shared" si="1"/>
        <v>18.5995726224</v>
      </c>
      <c r="AE63">
        <v>0</v>
      </c>
      <c r="AF63" s="26"/>
      <c r="AG63">
        <f t="shared" si="2"/>
        <v>18.5995726224</v>
      </c>
      <c r="AI63" s="75">
        <f>PXIL!M63</f>
        <v>0</v>
      </c>
      <c r="AJ63" s="75">
        <f>PXIL!S63</f>
        <v>0</v>
      </c>
      <c r="AK63" s="75">
        <f>RTM_IEX!M63</f>
        <v>2.42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7.254702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3.68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0.11664137760000001</v>
      </c>
      <c r="AD64">
        <f t="shared" si="1"/>
        <v>13.138060622399999</v>
      </c>
      <c r="AE64">
        <v>0</v>
      </c>
      <c r="AF64" s="26"/>
      <c r="AG64">
        <f t="shared" si="2"/>
        <v>13.138060622399999</v>
      </c>
      <c r="AI64" s="75">
        <f>PXIL!M64</f>
        <v>0</v>
      </c>
      <c r="AJ64" s="75">
        <f>PXIL!S64</f>
        <v>0</v>
      </c>
      <c r="AK64" s="75">
        <f>RTM_IEX!M64</f>
        <v>2.3199999999999998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7.254702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11.61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0.18730537760000002</v>
      </c>
      <c r="AD65">
        <f t="shared" si="1"/>
        <v>21.097396622400002</v>
      </c>
      <c r="AE65">
        <v>0</v>
      </c>
      <c r="AF65" s="26"/>
      <c r="AG65">
        <f t="shared" si="2"/>
        <v>21.097396622400002</v>
      </c>
      <c r="AI65" s="75">
        <f>PXIL!M65</f>
        <v>0</v>
      </c>
      <c r="AJ65" s="75">
        <f>PXIL!S65</f>
        <v>0</v>
      </c>
      <c r="AK65" s="75">
        <f>RTM_IEX!M65</f>
        <v>2.42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7.254702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10.84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0.18052937760000001</v>
      </c>
      <c r="AD66">
        <f t="shared" si="1"/>
        <v>20.334172622400001</v>
      </c>
      <c r="AE66">
        <v>0</v>
      </c>
      <c r="AF66" s="26"/>
      <c r="AG66">
        <f t="shared" si="2"/>
        <v>20.334172622400001</v>
      </c>
      <c r="AI66" s="75">
        <f>PXIL!M66</f>
        <v>0</v>
      </c>
      <c r="AJ66" s="75">
        <f>PXIL!S66</f>
        <v>0</v>
      </c>
      <c r="AK66" s="75">
        <f>RTM_IEX!M66</f>
        <v>2.42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7.254702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14.61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0.2128253776</v>
      </c>
      <c r="AD67">
        <f t="shared" si="1"/>
        <v>23.9718766224</v>
      </c>
      <c r="AE67">
        <v>0</v>
      </c>
      <c r="AF67" s="26"/>
      <c r="AG67">
        <f t="shared" si="2"/>
        <v>23.9718766224</v>
      </c>
      <c r="AI67" s="75">
        <f>PXIL!M67</f>
        <v>0</v>
      </c>
      <c r="AJ67" s="75">
        <f>PXIL!S67</f>
        <v>0</v>
      </c>
      <c r="AK67" s="75">
        <f>RTM_IEX!M67</f>
        <v>2.3199999999999998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7.254702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12.96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0.20006537760000004</v>
      </c>
      <c r="AD68">
        <f t="shared" ref="AD68:AD98" si="4">SUM(B68:AB68,AI68:AR68)-AC68</f>
        <v>22.534636622400001</v>
      </c>
      <c r="AE68">
        <v>0</v>
      </c>
      <c r="AF68" s="26"/>
      <c r="AG68">
        <f t="shared" ref="AG68:AG98" si="5">SUM(AD68:AF68)</f>
        <v>22.534636622400001</v>
      </c>
      <c r="AI68" s="75">
        <f>PXIL!M68</f>
        <v>0</v>
      </c>
      <c r="AJ68" s="75">
        <f>PXIL!S68</f>
        <v>0</v>
      </c>
      <c r="AK68" s="75">
        <f>RTM_IEX!M68</f>
        <v>2.52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7.254702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10.35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0.1762173776</v>
      </c>
      <c r="AD69">
        <f t="shared" si="4"/>
        <v>19.848484622399997</v>
      </c>
      <c r="AE69">
        <v>0</v>
      </c>
      <c r="AF69" s="26"/>
      <c r="AG69">
        <f t="shared" si="5"/>
        <v>19.848484622399997</v>
      </c>
      <c r="AI69" s="75">
        <f>PXIL!M69</f>
        <v>0</v>
      </c>
      <c r="AJ69" s="75">
        <f>PXIL!S69</f>
        <v>0</v>
      </c>
      <c r="AK69" s="75">
        <f>RTM_IEX!M69</f>
        <v>2.42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7.254702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9.2899999999999991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0.16688937760000003</v>
      </c>
      <c r="AD70">
        <f t="shared" si="4"/>
        <v>18.797812622400002</v>
      </c>
      <c r="AE70">
        <v>0</v>
      </c>
      <c r="AF70" s="26"/>
      <c r="AG70">
        <f t="shared" si="5"/>
        <v>18.797812622400002</v>
      </c>
      <c r="AI70" s="75">
        <f>PXIL!M70</f>
        <v>0</v>
      </c>
      <c r="AJ70" s="75">
        <f>PXIL!S70</f>
        <v>0</v>
      </c>
      <c r="AK70" s="75">
        <f>RTM_IEX!M70</f>
        <v>2.42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7.254702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0.1319533776</v>
      </c>
      <c r="AD71">
        <f t="shared" si="4"/>
        <v>14.8627486224</v>
      </c>
      <c r="AE71">
        <v>0</v>
      </c>
      <c r="AF71" s="26"/>
      <c r="AG71">
        <f t="shared" si="5"/>
        <v>14.8627486224</v>
      </c>
      <c r="AI71" s="75">
        <f>PXIL!M71</f>
        <v>0</v>
      </c>
      <c r="AJ71" s="75">
        <f>PXIL!S71</f>
        <v>0</v>
      </c>
      <c r="AK71" s="75">
        <f>RTM_IEX!M71</f>
        <v>2.3199999999999998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7.254702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12.29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0.19328937760000003</v>
      </c>
      <c r="AD72">
        <f t="shared" si="4"/>
        <v>21.771412622400003</v>
      </c>
      <c r="AE72">
        <v>0</v>
      </c>
      <c r="AF72" s="26"/>
      <c r="AG72">
        <f t="shared" si="5"/>
        <v>21.771412622400003</v>
      </c>
      <c r="AI72" s="75">
        <f>PXIL!M72</f>
        <v>0</v>
      </c>
      <c r="AJ72" s="75">
        <f>PXIL!S72</f>
        <v>0</v>
      </c>
      <c r="AK72" s="75">
        <f>RTM_IEX!M72</f>
        <v>2.42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7.254702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10.06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0.17366537760000003</v>
      </c>
      <c r="AD73">
        <f t="shared" si="4"/>
        <v>19.5610366224</v>
      </c>
      <c r="AE73">
        <v>0</v>
      </c>
      <c r="AF73" s="26"/>
      <c r="AG73">
        <f t="shared" si="5"/>
        <v>19.5610366224</v>
      </c>
      <c r="AI73" s="75">
        <f>PXIL!M73</f>
        <v>0</v>
      </c>
      <c r="AJ73" s="75">
        <f>PXIL!S73</f>
        <v>0</v>
      </c>
      <c r="AK73" s="75">
        <f>RTM_IEX!M73</f>
        <v>2.42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7.254702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14.61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0.2128253776</v>
      </c>
      <c r="AD74">
        <f t="shared" si="4"/>
        <v>23.9718766224</v>
      </c>
      <c r="AE74">
        <v>0</v>
      </c>
      <c r="AF74" s="26"/>
      <c r="AG74">
        <f t="shared" si="5"/>
        <v>23.9718766224</v>
      </c>
      <c r="AI74" s="75">
        <f>PXIL!M74</f>
        <v>0</v>
      </c>
      <c r="AJ74" s="75">
        <f>PXIL!S74</f>
        <v>0</v>
      </c>
      <c r="AK74" s="75">
        <f>RTM_IEX!M74</f>
        <v>2.3199999999999998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7.254702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11.22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0.18387337760000003</v>
      </c>
      <c r="AD75">
        <f t="shared" si="4"/>
        <v>20.710828622400001</v>
      </c>
      <c r="AE75">
        <v>0</v>
      </c>
      <c r="AF75" s="26"/>
      <c r="AG75">
        <f t="shared" si="5"/>
        <v>20.710828622400001</v>
      </c>
      <c r="AI75" s="75">
        <f>PXIL!M75</f>
        <v>0</v>
      </c>
      <c r="AJ75" s="75">
        <f>PXIL!S75</f>
        <v>0</v>
      </c>
      <c r="AK75" s="75">
        <f>RTM_IEX!M75</f>
        <v>2.42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7.254702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9.9700000000000006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0.17287337760000002</v>
      </c>
      <c r="AD76">
        <f t="shared" si="4"/>
        <v>19.471828622400004</v>
      </c>
      <c r="AE76">
        <v>0</v>
      </c>
      <c r="AF76" s="26"/>
      <c r="AG76">
        <f t="shared" si="5"/>
        <v>19.471828622400004</v>
      </c>
      <c r="AI76" s="75">
        <f>PXIL!M76</f>
        <v>0</v>
      </c>
      <c r="AJ76" s="75">
        <f>PXIL!S76</f>
        <v>0</v>
      </c>
      <c r="AK76" s="75">
        <f>RTM_IEX!M76</f>
        <v>2.42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7.254702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8.0299999999999994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0.15492137759999999</v>
      </c>
      <c r="AD77">
        <f t="shared" si="4"/>
        <v>17.449780622399999</v>
      </c>
      <c r="AE77">
        <v>0</v>
      </c>
      <c r="AF77" s="26"/>
      <c r="AG77">
        <f t="shared" si="5"/>
        <v>17.449780622399999</v>
      </c>
      <c r="AI77" s="75">
        <f>PXIL!M77</f>
        <v>0</v>
      </c>
      <c r="AJ77" s="75">
        <f>PXIL!S77</f>
        <v>0</v>
      </c>
      <c r="AK77" s="75">
        <f>RTM_IEX!M77</f>
        <v>2.3199999999999998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7.254702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2.42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0.10555337760000001</v>
      </c>
      <c r="AD78">
        <f t="shared" si="4"/>
        <v>11.8891486224</v>
      </c>
      <c r="AE78">
        <v>0</v>
      </c>
      <c r="AF78" s="26"/>
      <c r="AG78">
        <f t="shared" si="5"/>
        <v>11.8891486224</v>
      </c>
      <c r="AI78" s="75">
        <f>PXIL!M78</f>
        <v>0</v>
      </c>
      <c r="AJ78" s="75">
        <f>PXIL!S78</f>
        <v>0</v>
      </c>
      <c r="AK78" s="75">
        <f>RTM_IEX!M78</f>
        <v>2.3199999999999998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7.254702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6.23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0.14849737760000001</v>
      </c>
      <c r="AD79">
        <f t="shared" si="4"/>
        <v>16.726204622400001</v>
      </c>
      <c r="AE79">
        <v>0</v>
      </c>
      <c r="AF79" s="26"/>
      <c r="AG79">
        <f t="shared" si="5"/>
        <v>16.726204622400001</v>
      </c>
      <c r="AI79" s="75">
        <f>PXIL!M79</f>
        <v>0</v>
      </c>
      <c r="AJ79" s="75">
        <f>PXIL!S79</f>
        <v>0</v>
      </c>
      <c r="AK79" s="75">
        <f>RTM_IEX!M79</f>
        <v>3.39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7.254702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6.67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0.15747337760000002</v>
      </c>
      <c r="AD80">
        <f t="shared" si="4"/>
        <v>17.7372286224</v>
      </c>
      <c r="AE80">
        <v>0</v>
      </c>
      <c r="AF80" s="26"/>
      <c r="AG80">
        <f t="shared" si="5"/>
        <v>17.7372286224</v>
      </c>
      <c r="AI80" s="75">
        <f>PXIL!M80</f>
        <v>0</v>
      </c>
      <c r="AJ80" s="75">
        <f>PXIL!S80</f>
        <v>0</v>
      </c>
      <c r="AK80" s="75">
        <f>RTM_IEX!M80</f>
        <v>3.97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7.254702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11.55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0.2122973776</v>
      </c>
      <c r="AD81">
        <f t="shared" si="4"/>
        <v>23.9124046224</v>
      </c>
      <c r="AE81">
        <v>0</v>
      </c>
      <c r="AF81" s="26"/>
      <c r="AG81">
        <f t="shared" si="5"/>
        <v>23.9124046224</v>
      </c>
      <c r="AI81" s="75">
        <f>PXIL!M81</f>
        <v>0</v>
      </c>
      <c r="AJ81" s="75">
        <f>PXIL!S81</f>
        <v>0</v>
      </c>
      <c r="AK81" s="75">
        <f>RTM_IEX!M81</f>
        <v>5.32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7.254702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7.62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0.1709373776</v>
      </c>
      <c r="AD82">
        <f t="shared" si="4"/>
        <v>19.253764622399999</v>
      </c>
      <c r="AE82">
        <v>0</v>
      </c>
      <c r="AF82" s="26"/>
      <c r="AG82">
        <f t="shared" si="5"/>
        <v>19.253764622399999</v>
      </c>
      <c r="AI82" s="75">
        <f>PXIL!M82</f>
        <v>0</v>
      </c>
      <c r="AJ82" s="75">
        <f>PXIL!S82</f>
        <v>0</v>
      </c>
      <c r="AK82" s="75">
        <f>RTM_IEX!M82</f>
        <v>4.55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7.254702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8.3000000000000007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0.17859337760000002</v>
      </c>
      <c r="AD83">
        <f t="shared" si="4"/>
        <v>20.116108622400002</v>
      </c>
      <c r="AE83">
        <v>0</v>
      </c>
      <c r="AF83" s="26"/>
      <c r="AG83">
        <f t="shared" si="5"/>
        <v>20.116108622400002</v>
      </c>
      <c r="AI83" s="75">
        <f>PXIL!M83</f>
        <v>0</v>
      </c>
      <c r="AJ83" s="75">
        <f>PXIL!S83</f>
        <v>0</v>
      </c>
      <c r="AK83" s="75">
        <f>RTM_IEX!M83</f>
        <v>4.74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7.254702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8.8800000000000008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0.17604137760000002</v>
      </c>
      <c r="AD84">
        <f t="shared" si="4"/>
        <v>19.828660622400001</v>
      </c>
      <c r="AE84">
        <v>0</v>
      </c>
      <c r="AF84" s="26"/>
      <c r="AG84">
        <f t="shared" si="5"/>
        <v>19.828660622400001</v>
      </c>
      <c r="AI84" s="75">
        <f>PXIL!M84</f>
        <v>0</v>
      </c>
      <c r="AJ84" s="75">
        <f>PXIL!S84</f>
        <v>0</v>
      </c>
      <c r="AK84" s="75">
        <f>RTM_IEX!M84</f>
        <v>3.87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7.254702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2.29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0.10696137760000002</v>
      </c>
      <c r="AD85">
        <f t="shared" si="4"/>
        <v>12.047740622400001</v>
      </c>
      <c r="AE85">
        <v>0</v>
      </c>
      <c r="AF85" s="26"/>
      <c r="AG85">
        <f t="shared" si="5"/>
        <v>12.047740622400001</v>
      </c>
      <c r="AI85" s="75">
        <f>PXIL!M85</f>
        <v>0</v>
      </c>
      <c r="AJ85" s="75">
        <f>PXIL!S85</f>
        <v>0</v>
      </c>
      <c r="AK85" s="75">
        <f>RTM_IEX!M85</f>
        <v>2.61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7.254702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11.15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0.19091337760000002</v>
      </c>
      <c r="AD86">
        <f t="shared" si="4"/>
        <v>21.503788622399998</v>
      </c>
      <c r="AE86">
        <v>0</v>
      </c>
      <c r="AF86" s="26"/>
      <c r="AG86">
        <f t="shared" si="5"/>
        <v>21.503788622399998</v>
      </c>
      <c r="AI86" s="75">
        <f>PXIL!M86</f>
        <v>0</v>
      </c>
      <c r="AJ86" s="75">
        <f>PXIL!S86</f>
        <v>0</v>
      </c>
      <c r="AK86" s="75">
        <f>RTM_IEX!M86</f>
        <v>3.29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7.254702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9.1300000000000008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0.16715337760000001</v>
      </c>
      <c r="AD87">
        <f t="shared" si="4"/>
        <v>18.827548622400002</v>
      </c>
      <c r="AE87">
        <v>0</v>
      </c>
      <c r="AF87" s="26"/>
      <c r="AG87">
        <f t="shared" si="5"/>
        <v>18.827548622400002</v>
      </c>
      <c r="AI87" s="75">
        <f>PXIL!M87</f>
        <v>0</v>
      </c>
      <c r="AJ87" s="75">
        <f>PXIL!S87</f>
        <v>0</v>
      </c>
      <c r="AK87" s="75">
        <f>RTM_IEX!M87</f>
        <v>2.61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7.254702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13.76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0.2122093776</v>
      </c>
      <c r="AD88">
        <f t="shared" si="4"/>
        <v>23.9024926224</v>
      </c>
      <c r="AE88">
        <v>0</v>
      </c>
      <c r="AF88" s="26"/>
      <c r="AG88">
        <f t="shared" si="5"/>
        <v>23.9024926224</v>
      </c>
      <c r="AI88" s="75">
        <f>PXIL!M88</f>
        <v>0</v>
      </c>
      <c r="AJ88" s="75">
        <f>PXIL!S88</f>
        <v>0</v>
      </c>
      <c r="AK88" s="75">
        <f>RTM_IEX!M88</f>
        <v>3.1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7.254702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0.1520173776</v>
      </c>
      <c r="AD89">
        <f t="shared" si="4"/>
        <v>17.122684622399998</v>
      </c>
      <c r="AE89">
        <v>0</v>
      </c>
      <c r="AF89" s="26"/>
      <c r="AG89">
        <f t="shared" si="5"/>
        <v>17.122684622399998</v>
      </c>
      <c r="AI89" s="75">
        <f>PXIL!M89</f>
        <v>0</v>
      </c>
      <c r="AJ89" s="75">
        <f>PXIL!S89</f>
        <v>0</v>
      </c>
      <c r="AK89" s="75">
        <f>RTM_IEX!M89</f>
        <v>2.42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7.254702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6.62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0.14339337760000001</v>
      </c>
      <c r="AD90">
        <f t="shared" si="4"/>
        <v>16.151308622400002</v>
      </c>
      <c r="AE90">
        <v>0</v>
      </c>
      <c r="AF90" s="26"/>
      <c r="AG90">
        <f t="shared" si="5"/>
        <v>16.151308622400002</v>
      </c>
      <c r="AI90" s="75">
        <f>PXIL!M90</f>
        <v>0</v>
      </c>
      <c r="AJ90" s="75">
        <f>PXIL!S90</f>
        <v>0</v>
      </c>
      <c r="AK90" s="75">
        <f>RTM_IEX!M90</f>
        <v>2.42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7.254702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8.61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0.16090537760000001</v>
      </c>
      <c r="AD91">
        <f t="shared" si="4"/>
        <v>18.1237966224</v>
      </c>
      <c r="AE91">
        <v>0</v>
      </c>
      <c r="AF91" s="26"/>
      <c r="AG91">
        <f t="shared" si="5"/>
        <v>18.1237966224</v>
      </c>
      <c r="AI91" s="75">
        <f>PXIL!M91</f>
        <v>0</v>
      </c>
      <c r="AJ91" s="75">
        <f>PXIL!S91</f>
        <v>0</v>
      </c>
      <c r="AK91" s="75">
        <f>RTM_IEX!M91</f>
        <v>2.42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7.254702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0.10977737760000002</v>
      </c>
      <c r="AD92">
        <f t="shared" si="4"/>
        <v>12.3649246224</v>
      </c>
      <c r="AE92">
        <v>0</v>
      </c>
      <c r="AF92" s="26"/>
      <c r="AG92">
        <f t="shared" si="5"/>
        <v>12.3649246224</v>
      </c>
      <c r="AI92" s="75">
        <f>PXIL!M92</f>
        <v>0</v>
      </c>
      <c r="AJ92" s="75">
        <f>PXIL!S92</f>
        <v>0</v>
      </c>
      <c r="AK92" s="75">
        <f>RTM_IEX!M92</f>
        <v>2.3199999999999998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7.254702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7.16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0.1472653776</v>
      </c>
      <c r="AD93">
        <f t="shared" si="4"/>
        <v>16.587436622399998</v>
      </c>
      <c r="AE93">
        <v>0</v>
      </c>
      <c r="AF93" s="26"/>
      <c r="AG93">
        <f t="shared" si="5"/>
        <v>16.587436622399998</v>
      </c>
      <c r="AI93" s="75">
        <f>PXIL!M93</f>
        <v>0</v>
      </c>
      <c r="AJ93" s="75">
        <f>PXIL!S93</f>
        <v>0</v>
      </c>
      <c r="AK93" s="75">
        <f>RTM_IEX!M93</f>
        <v>2.3199999999999998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7.254702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10.74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0.17964937760000002</v>
      </c>
      <c r="AD94">
        <f t="shared" si="4"/>
        <v>20.235052622399998</v>
      </c>
      <c r="AE94">
        <v>0</v>
      </c>
      <c r="AF94" s="26"/>
      <c r="AG94">
        <f t="shared" si="5"/>
        <v>20.235052622399998</v>
      </c>
      <c r="AI94" s="75">
        <f>PXIL!M94</f>
        <v>0</v>
      </c>
      <c r="AJ94" s="75">
        <f>PXIL!S94</f>
        <v>0</v>
      </c>
      <c r="AK94" s="75">
        <f>RTM_IEX!M94</f>
        <v>2.42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7.254702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0.15236937759999999</v>
      </c>
      <c r="AD95">
        <f t="shared" si="4"/>
        <v>17.162332622399997</v>
      </c>
      <c r="AE95">
        <v>0</v>
      </c>
      <c r="AF95" s="26"/>
      <c r="AG95">
        <f t="shared" si="5"/>
        <v>17.162332622399997</v>
      </c>
      <c r="AI95" s="75">
        <f>PXIL!M95</f>
        <v>0</v>
      </c>
      <c r="AJ95" s="75">
        <f>PXIL!S95</f>
        <v>0</v>
      </c>
      <c r="AK95" s="75">
        <f>RTM_IEX!M95</f>
        <v>2.42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7.254702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5.03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0.12852137759999999</v>
      </c>
      <c r="AD96">
        <f t="shared" si="4"/>
        <v>14.476180622399999</v>
      </c>
      <c r="AE96">
        <v>0</v>
      </c>
      <c r="AF96" s="26"/>
      <c r="AG96">
        <f t="shared" si="5"/>
        <v>14.476180622399999</v>
      </c>
      <c r="AI96" s="75">
        <f>PXIL!M96</f>
        <v>0</v>
      </c>
      <c r="AJ96" s="75">
        <f>PXIL!S96</f>
        <v>0</v>
      </c>
      <c r="AK96" s="75">
        <f>RTM_IEX!M96</f>
        <v>2.3199999999999998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7.254702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3.58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0.11576137760000001</v>
      </c>
      <c r="AD97">
        <f t="shared" si="4"/>
        <v>13.0389406224</v>
      </c>
      <c r="AE97">
        <v>0</v>
      </c>
      <c r="AF97" s="26"/>
      <c r="AG97">
        <f t="shared" si="5"/>
        <v>13.0389406224</v>
      </c>
      <c r="AI97" s="75">
        <f>PXIL!M97</f>
        <v>0</v>
      </c>
      <c r="AJ97" s="75">
        <f>PXIL!S97</f>
        <v>0</v>
      </c>
      <c r="AK97" s="75">
        <f>RTM_IEX!M97</f>
        <v>2.3199999999999998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7.254702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0.68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9.0241377600000006E-2</v>
      </c>
      <c r="AD98">
        <f t="shared" si="4"/>
        <v>10.1644606224</v>
      </c>
      <c r="AE98">
        <v>0</v>
      </c>
      <c r="AF98" s="26"/>
      <c r="AG98">
        <f t="shared" si="5"/>
        <v>10.1644606224</v>
      </c>
      <c r="AI98" s="75">
        <f>PXIL!M98</f>
        <v>0</v>
      </c>
      <c r="AJ98" s="75">
        <f>PXIL!S98</f>
        <v>0</v>
      </c>
      <c r="AK98" s="75">
        <f>RTM_IEX!M98</f>
        <v>2.3199999999999998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0.17411284799999979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0.18478499999999992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3.6886990624000011E-3</v>
      </c>
      <c r="AD99">
        <f t="shared" si="6"/>
        <v>0.41548164893760003</v>
      </c>
      <c r="AE99">
        <f t="shared" ref="AE99:AR99" si="8">SUM(AE3:AE98)/4000</f>
        <v>0</v>
      </c>
      <c r="AG99">
        <f t="shared" si="8"/>
        <v>0.41548164893760003</v>
      </c>
      <c r="AI99">
        <f t="shared" si="8"/>
        <v>0</v>
      </c>
      <c r="AJ99">
        <f t="shared" si="8"/>
        <v>0</v>
      </c>
      <c r="AK99">
        <f t="shared" si="8"/>
        <v>6.0272499999999923E-2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120</v>
      </c>
      <c r="C3" s="16">
        <f>'[1]20'!C5</f>
        <v>0</v>
      </c>
      <c r="D3" s="16">
        <f>'[1]20'!D5</f>
        <v>195</v>
      </c>
      <c r="E3" s="16">
        <f>'[1]20'!E5</f>
        <v>0</v>
      </c>
      <c r="F3" s="15">
        <f>SUM(B3:E3)</f>
        <v>315</v>
      </c>
      <c r="G3" s="15">
        <f>'[1]20'!H5</f>
        <v>120</v>
      </c>
      <c r="H3" s="16">
        <f>'[1]20'!I5</f>
        <v>0</v>
      </c>
      <c r="I3" s="16">
        <f>'[1]20'!J5</f>
        <v>32</v>
      </c>
      <c r="J3" s="16">
        <f>'[1]20'!K5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'[1]20'!B6</f>
        <v>120</v>
      </c>
      <c r="C4" s="16">
        <f>'[1]20'!C6</f>
        <v>0</v>
      </c>
      <c r="D4" s="16">
        <f>'[1]20'!D6</f>
        <v>195</v>
      </c>
      <c r="E4" s="16">
        <f>'[1]20'!E6</f>
        <v>0</v>
      </c>
      <c r="F4" s="15">
        <f>SUM(B4:E4)</f>
        <v>315</v>
      </c>
      <c r="G4" s="15">
        <f>'[1]20'!H6</f>
        <v>120</v>
      </c>
      <c r="H4" s="16">
        <f>'[1]20'!I6</f>
        <v>0</v>
      </c>
      <c r="I4" s="16">
        <f>'[1]20'!J6</f>
        <v>32</v>
      </c>
      <c r="J4" s="16">
        <f>'[1]20'!K6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'[1]20'!B7</f>
        <v>120</v>
      </c>
      <c r="C5" s="16">
        <f>'[1]20'!C7</f>
        <v>0</v>
      </c>
      <c r="D5" s="16">
        <f>'[1]20'!D7</f>
        <v>195</v>
      </c>
      <c r="E5" s="16">
        <f>'[1]20'!E7</f>
        <v>0</v>
      </c>
      <c r="F5" s="15">
        <f t="shared" ref="F5:F68" si="6">SUM(B5:E5)</f>
        <v>315</v>
      </c>
      <c r="G5" s="15">
        <f>'[1]20'!H7</f>
        <v>120</v>
      </c>
      <c r="H5" s="16">
        <f>'[1]20'!I7</f>
        <v>0</v>
      </c>
      <c r="I5" s="16">
        <f>'[1]20'!J7</f>
        <v>32</v>
      </c>
      <c r="J5" s="16">
        <f>'[1]20'!K7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'[1]20'!B8</f>
        <v>120</v>
      </c>
      <c r="C6" s="16">
        <f>'[1]20'!C8</f>
        <v>0</v>
      </c>
      <c r="D6" s="16">
        <f>'[1]20'!D8</f>
        <v>195</v>
      </c>
      <c r="E6" s="16">
        <f>'[1]20'!E8</f>
        <v>0</v>
      </c>
      <c r="F6" s="15">
        <f t="shared" si="6"/>
        <v>315</v>
      </c>
      <c r="G6" s="15">
        <f>'[1]20'!H8</f>
        <v>120</v>
      </c>
      <c r="H6" s="16">
        <f>'[1]20'!I8</f>
        <v>0</v>
      </c>
      <c r="I6" s="16">
        <f>'[1]20'!J8</f>
        <v>32</v>
      </c>
      <c r="J6" s="16">
        <f>'[1]20'!K8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'[1]20'!B9</f>
        <v>120</v>
      </c>
      <c r="C7" s="16">
        <f>'[1]20'!C9</f>
        <v>0</v>
      </c>
      <c r="D7" s="16">
        <f>'[1]20'!D9</f>
        <v>195</v>
      </c>
      <c r="E7" s="16">
        <f>'[1]20'!E9</f>
        <v>0</v>
      </c>
      <c r="F7" s="15">
        <f t="shared" si="6"/>
        <v>315</v>
      </c>
      <c r="G7" s="15">
        <f>'[1]20'!H9</f>
        <v>120</v>
      </c>
      <c r="H7" s="16">
        <f>'[1]20'!I9</f>
        <v>0</v>
      </c>
      <c r="I7" s="16">
        <f>'[1]20'!J9</f>
        <v>34</v>
      </c>
      <c r="J7" s="16">
        <f>'[1]20'!K9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'[1]20'!B10</f>
        <v>120</v>
      </c>
      <c r="C8" s="16">
        <f>'[1]20'!C10</f>
        <v>0</v>
      </c>
      <c r="D8" s="16">
        <f>'[1]20'!D10</f>
        <v>195</v>
      </c>
      <c r="E8" s="16">
        <f>'[1]20'!E10</f>
        <v>0</v>
      </c>
      <c r="F8" s="15">
        <f t="shared" si="6"/>
        <v>315</v>
      </c>
      <c r="G8" s="15">
        <f>'[1]20'!H10</f>
        <v>120</v>
      </c>
      <c r="H8" s="16">
        <f>'[1]20'!I10</f>
        <v>0</v>
      </c>
      <c r="I8" s="16">
        <f>'[1]20'!J10</f>
        <v>34</v>
      </c>
      <c r="J8" s="16">
        <f>'[1]20'!K10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'[1]20'!B11</f>
        <v>120</v>
      </c>
      <c r="C9" s="16">
        <f>'[1]20'!C11</f>
        <v>0</v>
      </c>
      <c r="D9" s="16">
        <f>'[1]20'!D11</f>
        <v>195</v>
      </c>
      <c r="E9" s="16">
        <f>'[1]20'!E11</f>
        <v>0</v>
      </c>
      <c r="F9" s="15">
        <f t="shared" si="6"/>
        <v>315</v>
      </c>
      <c r="G9" s="15">
        <f>'[1]20'!H11</f>
        <v>120</v>
      </c>
      <c r="H9" s="16">
        <f>'[1]20'!I11</f>
        <v>0</v>
      </c>
      <c r="I9" s="16">
        <f>'[1]20'!J11</f>
        <v>34</v>
      </c>
      <c r="J9" s="16">
        <f>'[1]20'!K11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'[1]20'!B12</f>
        <v>120</v>
      </c>
      <c r="C10" s="16">
        <f>'[1]20'!C12</f>
        <v>0</v>
      </c>
      <c r="D10" s="16">
        <f>'[1]20'!D12</f>
        <v>195</v>
      </c>
      <c r="E10" s="16">
        <f>'[1]20'!E12</f>
        <v>0</v>
      </c>
      <c r="F10" s="15">
        <f t="shared" si="6"/>
        <v>315</v>
      </c>
      <c r="G10" s="15">
        <f>'[1]20'!H12</f>
        <v>120</v>
      </c>
      <c r="H10" s="16">
        <f>'[1]20'!I12</f>
        <v>0</v>
      </c>
      <c r="I10" s="16">
        <f>'[1]20'!J12</f>
        <v>34</v>
      </c>
      <c r="J10" s="16">
        <f>'[1]20'!K12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'[1]20'!B13</f>
        <v>120</v>
      </c>
      <c r="C11" s="16">
        <f>'[1]20'!C13</f>
        <v>0</v>
      </c>
      <c r="D11" s="16">
        <f>'[1]20'!D13</f>
        <v>195</v>
      </c>
      <c r="E11" s="16">
        <f>'[1]20'!E13</f>
        <v>0</v>
      </c>
      <c r="F11" s="15">
        <f t="shared" si="6"/>
        <v>315</v>
      </c>
      <c r="G11" s="15">
        <f>'[1]20'!H13</f>
        <v>120</v>
      </c>
      <c r="H11" s="16">
        <f>'[1]20'!I13</f>
        <v>0</v>
      </c>
      <c r="I11" s="16">
        <f>'[1]20'!J13</f>
        <v>34</v>
      </c>
      <c r="J11" s="16">
        <f>'[1]20'!K13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'[1]20'!B14</f>
        <v>120</v>
      </c>
      <c r="C12" s="16">
        <f>'[1]20'!C14</f>
        <v>0</v>
      </c>
      <c r="D12" s="16">
        <f>'[1]20'!D14</f>
        <v>195</v>
      </c>
      <c r="E12" s="16">
        <f>'[1]20'!E14</f>
        <v>0</v>
      </c>
      <c r="F12" s="15">
        <f t="shared" si="6"/>
        <v>315</v>
      </c>
      <c r="G12" s="15">
        <f>'[1]20'!H14</f>
        <v>120</v>
      </c>
      <c r="H12" s="16">
        <f>'[1]20'!I14</f>
        <v>0</v>
      </c>
      <c r="I12" s="16">
        <f>'[1]20'!J14</f>
        <v>34</v>
      </c>
      <c r="J12" s="16">
        <f>'[1]20'!K14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'[1]20'!B15</f>
        <v>120</v>
      </c>
      <c r="C13" s="16">
        <f>'[1]20'!C15</f>
        <v>0</v>
      </c>
      <c r="D13" s="16">
        <f>'[1]20'!D15</f>
        <v>195</v>
      </c>
      <c r="E13" s="16">
        <f>'[1]20'!E15</f>
        <v>0</v>
      </c>
      <c r="F13" s="15">
        <f t="shared" si="6"/>
        <v>315</v>
      </c>
      <c r="G13" s="15">
        <f>'[1]20'!H15</f>
        <v>120</v>
      </c>
      <c r="H13" s="16">
        <f>'[1]20'!I15</f>
        <v>0</v>
      </c>
      <c r="I13" s="16">
        <f>'[1]20'!J15</f>
        <v>34</v>
      </c>
      <c r="J13" s="16">
        <f>'[1]20'!K15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'[1]20'!B16</f>
        <v>120</v>
      </c>
      <c r="C14" s="16">
        <f>'[1]20'!C16</f>
        <v>0</v>
      </c>
      <c r="D14" s="16">
        <f>'[1]20'!D16</f>
        <v>195</v>
      </c>
      <c r="E14" s="16">
        <f>'[1]20'!E16</f>
        <v>0</v>
      </c>
      <c r="F14" s="15">
        <f t="shared" si="6"/>
        <v>315</v>
      </c>
      <c r="G14" s="15">
        <f>'[1]20'!H16</f>
        <v>120</v>
      </c>
      <c r="H14" s="16">
        <f>'[1]20'!I16</f>
        <v>0</v>
      </c>
      <c r="I14" s="16">
        <f>'[1]20'!J16</f>
        <v>34</v>
      </c>
      <c r="J14" s="16">
        <f>'[1]20'!K16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'[1]20'!B17</f>
        <v>120</v>
      </c>
      <c r="C15" s="16">
        <f>'[1]20'!C17</f>
        <v>0</v>
      </c>
      <c r="D15" s="16">
        <f>'[1]20'!D17</f>
        <v>195</v>
      </c>
      <c r="E15" s="16">
        <f>'[1]20'!E17</f>
        <v>0</v>
      </c>
      <c r="F15" s="15">
        <f t="shared" si="6"/>
        <v>315</v>
      </c>
      <c r="G15" s="15">
        <f>'[1]20'!H17</f>
        <v>120</v>
      </c>
      <c r="H15" s="16">
        <f>'[1]20'!I17</f>
        <v>0</v>
      </c>
      <c r="I15" s="16">
        <f>'[1]20'!J17</f>
        <v>34</v>
      </c>
      <c r="J15" s="16">
        <f>'[1]20'!K17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'[1]20'!B18</f>
        <v>120</v>
      </c>
      <c r="C16" s="16">
        <f>'[1]20'!C18</f>
        <v>0</v>
      </c>
      <c r="D16" s="16">
        <f>'[1]20'!D18</f>
        <v>195</v>
      </c>
      <c r="E16" s="16">
        <f>'[1]20'!E18</f>
        <v>0</v>
      </c>
      <c r="F16" s="15">
        <f t="shared" si="6"/>
        <v>315</v>
      </c>
      <c r="G16" s="15">
        <f>'[1]20'!H18</f>
        <v>120</v>
      </c>
      <c r="H16" s="16">
        <f>'[1]20'!I18</f>
        <v>0</v>
      </c>
      <c r="I16" s="16">
        <f>'[1]20'!J18</f>
        <v>34</v>
      </c>
      <c r="J16" s="16">
        <f>'[1]20'!K18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'[1]20'!B19</f>
        <v>120</v>
      </c>
      <c r="C17" s="16">
        <f>'[1]20'!C19</f>
        <v>0</v>
      </c>
      <c r="D17" s="16">
        <f>'[1]20'!D19</f>
        <v>195</v>
      </c>
      <c r="E17" s="16">
        <f>'[1]20'!E19</f>
        <v>0</v>
      </c>
      <c r="F17" s="15">
        <f t="shared" si="6"/>
        <v>315</v>
      </c>
      <c r="G17" s="15">
        <f>'[1]20'!H19</f>
        <v>120</v>
      </c>
      <c r="H17" s="16">
        <f>'[1]20'!I19</f>
        <v>0</v>
      </c>
      <c r="I17" s="16">
        <f>'[1]20'!J19</f>
        <v>34</v>
      </c>
      <c r="J17" s="16">
        <f>'[1]20'!K19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'[1]20'!B20</f>
        <v>120</v>
      </c>
      <c r="C18" s="16">
        <f>'[1]20'!C20</f>
        <v>0</v>
      </c>
      <c r="D18" s="16">
        <f>'[1]20'!D20</f>
        <v>195</v>
      </c>
      <c r="E18" s="16">
        <f>'[1]20'!E20</f>
        <v>0</v>
      </c>
      <c r="F18" s="15">
        <f t="shared" si="6"/>
        <v>315</v>
      </c>
      <c r="G18" s="15">
        <f>'[1]20'!H20</f>
        <v>120</v>
      </c>
      <c r="H18" s="16">
        <f>'[1]20'!I20</f>
        <v>0</v>
      </c>
      <c r="I18" s="16">
        <f>'[1]20'!J20</f>
        <v>34</v>
      </c>
      <c r="J18" s="16">
        <f>'[1]20'!K20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'[1]20'!B21</f>
        <v>120</v>
      </c>
      <c r="C19" s="16">
        <f>'[1]20'!C21</f>
        <v>0</v>
      </c>
      <c r="D19" s="16">
        <f>'[1]20'!D21</f>
        <v>195</v>
      </c>
      <c r="E19" s="16">
        <f>'[1]20'!E21</f>
        <v>0</v>
      </c>
      <c r="F19" s="15">
        <f t="shared" si="6"/>
        <v>315</v>
      </c>
      <c r="G19" s="15">
        <f>'[1]20'!H21</f>
        <v>120</v>
      </c>
      <c r="H19" s="16">
        <f>'[1]20'!I21</f>
        <v>0</v>
      </c>
      <c r="I19" s="16">
        <f>'[1]20'!J21</f>
        <v>34</v>
      </c>
      <c r="J19" s="16">
        <f>'[1]20'!K21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'[1]20'!B22</f>
        <v>120</v>
      </c>
      <c r="C20" s="16">
        <f>'[1]20'!C22</f>
        <v>0</v>
      </c>
      <c r="D20" s="16">
        <f>'[1]20'!D22</f>
        <v>195</v>
      </c>
      <c r="E20" s="16">
        <f>'[1]20'!E22</f>
        <v>0</v>
      </c>
      <c r="F20" s="15">
        <f t="shared" si="6"/>
        <v>315</v>
      </c>
      <c r="G20" s="15">
        <f>'[1]20'!H22</f>
        <v>120</v>
      </c>
      <c r="H20" s="16">
        <f>'[1]20'!I22</f>
        <v>0</v>
      </c>
      <c r="I20" s="16">
        <f>'[1]20'!J22</f>
        <v>34</v>
      </c>
      <c r="J20" s="16">
        <f>'[1]20'!K22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'[1]20'!B23</f>
        <v>120</v>
      </c>
      <c r="C21" s="16">
        <f>'[1]20'!C23</f>
        <v>0</v>
      </c>
      <c r="D21" s="16">
        <f>'[1]20'!D23</f>
        <v>195</v>
      </c>
      <c r="E21" s="16">
        <f>'[1]20'!E23</f>
        <v>0</v>
      </c>
      <c r="F21" s="15">
        <f t="shared" si="6"/>
        <v>315</v>
      </c>
      <c r="G21" s="15">
        <f>'[1]20'!H23</f>
        <v>120</v>
      </c>
      <c r="H21" s="16">
        <f>'[1]20'!I23</f>
        <v>0</v>
      </c>
      <c r="I21" s="16">
        <f>'[1]20'!J23</f>
        <v>34</v>
      </c>
      <c r="J21" s="16">
        <f>'[1]20'!K23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'[1]20'!B24</f>
        <v>120</v>
      </c>
      <c r="C22" s="16">
        <f>'[1]20'!C24</f>
        <v>0</v>
      </c>
      <c r="D22" s="16">
        <f>'[1]20'!D24</f>
        <v>195</v>
      </c>
      <c r="E22" s="16">
        <f>'[1]20'!E24</f>
        <v>0</v>
      </c>
      <c r="F22" s="15">
        <f t="shared" si="6"/>
        <v>315</v>
      </c>
      <c r="G22" s="15">
        <f>'[1]20'!H24</f>
        <v>120</v>
      </c>
      <c r="H22" s="16">
        <f>'[1]20'!I24</f>
        <v>0</v>
      </c>
      <c r="I22" s="16">
        <f>'[1]20'!J24</f>
        <v>34</v>
      </c>
      <c r="J22" s="16">
        <f>'[1]20'!K24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'[1]20'!B25</f>
        <v>120</v>
      </c>
      <c r="C23" s="16">
        <f>'[1]20'!C25</f>
        <v>0</v>
      </c>
      <c r="D23" s="16">
        <f>'[1]20'!D25</f>
        <v>195</v>
      </c>
      <c r="E23" s="16">
        <f>'[1]20'!E25</f>
        <v>0</v>
      </c>
      <c r="F23" s="15">
        <f t="shared" si="6"/>
        <v>315</v>
      </c>
      <c r="G23" s="15">
        <f>'[1]20'!H25</f>
        <v>120</v>
      </c>
      <c r="H23" s="16">
        <f>'[1]20'!I25</f>
        <v>0</v>
      </c>
      <c r="I23" s="16">
        <f>'[1]20'!J25</f>
        <v>34</v>
      </c>
      <c r="J23" s="16">
        <f>'[1]20'!K25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'[1]20'!B26</f>
        <v>120</v>
      </c>
      <c r="C24" s="16">
        <f>'[1]20'!C26</f>
        <v>0</v>
      </c>
      <c r="D24" s="16">
        <f>'[1]20'!D26</f>
        <v>195</v>
      </c>
      <c r="E24" s="16">
        <f>'[1]20'!E26</f>
        <v>0</v>
      </c>
      <c r="F24" s="15">
        <f t="shared" si="6"/>
        <v>315</v>
      </c>
      <c r="G24" s="15">
        <f>'[1]20'!H26</f>
        <v>120</v>
      </c>
      <c r="H24" s="16">
        <f>'[1]20'!I26</f>
        <v>0</v>
      </c>
      <c r="I24" s="16">
        <f>'[1]20'!J26</f>
        <v>34</v>
      </c>
      <c r="J24" s="16">
        <f>'[1]20'!K26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'[1]20'!B27</f>
        <v>120</v>
      </c>
      <c r="C25" s="16">
        <f>'[1]20'!C27</f>
        <v>0</v>
      </c>
      <c r="D25" s="16">
        <f>'[1]20'!D27</f>
        <v>195</v>
      </c>
      <c r="E25" s="16">
        <f>'[1]20'!E27</f>
        <v>0</v>
      </c>
      <c r="F25" s="15">
        <f t="shared" si="6"/>
        <v>315</v>
      </c>
      <c r="G25" s="15">
        <f>'[1]20'!H27</f>
        <v>120</v>
      </c>
      <c r="H25" s="16">
        <f>'[1]20'!I27</f>
        <v>0</v>
      </c>
      <c r="I25" s="16">
        <f>'[1]20'!J27</f>
        <v>34</v>
      </c>
      <c r="J25" s="16">
        <f>'[1]20'!K27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'[1]20'!B28</f>
        <v>120</v>
      </c>
      <c r="C26" s="16">
        <f>'[1]20'!C28</f>
        <v>0</v>
      </c>
      <c r="D26" s="16">
        <f>'[1]20'!D28</f>
        <v>195</v>
      </c>
      <c r="E26" s="16">
        <f>'[1]20'!E28</f>
        <v>0</v>
      </c>
      <c r="F26" s="15">
        <f t="shared" si="6"/>
        <v>315</v>
      </c>
      <c r="G26" s="15">
        <f>'[1]20'!H28</f>
        <v>120</v>
      </c>
      <c r="H26" s="16">
        <f>'[1]20'!I28</f>
        <v>0</v>
      </c>
      <c r="I26" s="16">
        <f>'[1]20'!J28</f>
        <v>34</v>
      </c>
      <c r="J26" s="16">
        <f>'[1]20'!K28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'[1]20'!B29</f>
        <v>120</v>
      </c>
      <c r="C27" s="16">
        <f>'[1]20'!C29</f>
        <v>0</v>
      </c>
      <c r="D27" s="16">
        <f>'[1]20'!D29</f>
        <v>195</v>
      </c>
      <c r="E27" s="16">
        <f>'[1]20'!E29</f>
        <v>0</v>
      </c>
      <c r="F27" s="15">
        <f t="shared" si="6"/>
        <v>315</v>
      </c>
      <c r="G27" s="15">
        <f>'[1]20'!H29</f>
        <v>120</v>
      </c>
      <c r="H27" s="16">
        <f>'[1]20'!I29</f>
        <v>0</v>
      </c>
      <c r="I27" s="16">
        <f>'[1]20'!J29</f>
        <v>35</v>
      </c>
      <c r="J27" s="16">
        <f>'[1]20'!K29</f>
        <v>0</v>
      </c>
      <c r="K27" s="15">
        <f t="shared" si="4"/>
        <v>155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35</v>
      </c>
      <c r="P27" s="16">
        <f t="shared" si="3"/>
        <v>0</v>
      </c>
      <c r="Q27" s="17">
        <f t="shared" si="5"/>
        <v>155</v>
      </c>
    </row>
    <row r="28" spans="1:17">
      <c r="A28" s="8" t="s">
        <v>70</v>
      </c>
      <c r="B28" s="15">
        <f>'[1]20'!B30</f>
        <v>120</v>
      </c>
      <c r="C28" s="16">
        <f>'[1]20'!C30</f>
        <v>0</v>
      </c>
      <c r="D28" s="16">
        <f>'[1]20'!D30</f>
        <v>195</v>
      </c>
      <c r="E28" s="16">
        <f>'[1]20'!E30</f>
        <v>0</v>
      </c>
      <c r="F28" s="15">
        <f t="shared" si="6"/>
        <v>315</v>
      </c>
      <c r="G28" s="15">
        <f>'[1]20'!H30</f>
        <v>120</v>
      </c>
      <c r="H28" s="16">
        <f>'[1]20'!I30</f>
        <v>0</v>
      </c>
      <c r="I28" s="16">
        <f>'[1]20'!J30</f>
        <v>35</v>
      </c>
      <c r="J28" s="16">
        <f>'[1]20'!K30</f>
        <v>0</v>
      </c>
      <c r="K28" s="15">
        <f t="shared" si="4"/>
        <v>155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35</v>
      </c>
      <c r="P28" s="16">
        <f t="shared" si="3"/>
        <v>0</v>
      </c>
      <c r="Q28" s="17">
        <f t="shared" si="5"/>
        <v>155</v>
      </c>
    </row>
    <row r="29" spans="1:17">
      <c r="A29" s="8" t="s">
        <v>71</v>
      </c>
      <c r="B29" s="15">
        <f>'[1]20'!B31</f>
        <v>120</v>
      </c>
      <c r="C29" s="16">
        <f>'[1]20'!C31</f>
        <v>0</v>
      </c>
      <c r="D29" s="16">
        <f>'[1]20'!D31</f>
        <v>195</v>
      </c>
      <c r="E29" s="16">
        <f>'[1]20'!E31</f>
        <v>0</v>
      </c>
      <c r="F29" s="15">
        <f t="shared" si="6"/>
        <v>315</v>
      </c>
      <c r="G29" s="15">
        <f>'[1]20'!H31</f>
        <v>120</v>
      </c>
      <c r="H29" s="16">
        <f>'[1]20'!I31</f>
        <v>0</v>
      </c>
      <c r="I29" s="16">
        <f>'[1]20'!J31</f>
        <v>35</v>
      </c>
      <c r="J29" s="16">
        <f>'[1]20'!K31</f>
        <v>0</v>
      </c>
      <c r="K29" s="15">
        <f t="shared" si="4"/>
        <v>155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35</v>
      </c>
      <c r="P29" s="16">
        <f t="shared" si="3"/>
        <v>0</v>
      </c>
      <c r="Q29" s="17">
        <f t="shared" si="5"/>
        <v>155</v>
      </c>
    </row>
    <row r="30" spans="1:17">
      <c r="A30" s="8" t="s">
        <v>72</v>
      </c>
      <c r="B30" s="15">
        <f>'[1]20'!B32</f>
        <v>120</v>
      </c>
      <c r="C30" s="16">
        <f>'[1]20'!C32</f>
        <v>0</v>
      </c>
      <c r="D30" s="16">
        <f>'[1]20'!D32</f>
        <v>195</v>
      </c>
      <c r="E30" s="16">
        <f>'[1]20'!E32</f>
        <v>0</v>
      </c>
      <c r="F30" s="15">
        <f t="shared" si="6"/>
        <v>315</v>
      </c>
      <c r="G30" s="15">
        <f>'[1]20'!H32</f>
        <v>120</v>
      </c>
      <c r="H30" s="16">
        <f>'[1]20'!I32</f>
        <v>0</v>
      </c>
      <c r="I30" s="16">
        <f>'[1]20'!J32</f>
        <v>35</v>
      </c>
      <c r="J30" s="16">
        <f>'[1]20'!K32</f>
        <v>0</v>
      </c>
      <c r="K30" s="15">
        <f t="shared" si="4"/>
        <v>155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35</v>
      </c>
      <c r="P30" s="16">
        <f t="shared" si="3"/>
        <v>0</v>
      </c>
      <c r="Q30" s="17">
        <f t="shared" si="5"/>
        <v>155</v>
      </c>
    </row>
    <row r="31" spans="1:17">
      <c r="A31" s="8" t="s">
        <v>73</v>
      </c>
      <c r="B31" s="15">
        <f>'[1]20'!B33</f>
        <v>120</v>
      </c>
      <c r="C31" s="16">
        <f>'[1]20'!C33</f>
        <v>0</v>
      </c>
      <c r="D31" s="16">
        <f>'[1]20'!D33</f>
        <v>195</v>
      </c>
      <c r="E31" s="16">
        <f>'[1]20'!E33</f>
        <v>0</v>
      </c>
      <c r="F31" s="15">
        <f t="shared" si="6"/>
        <v>315</v>
      </c>
      <c r="G31" s="15">
        <f>'[1]20'!H33</f>
        <v>120</v>
      </c>
      <c r="H31" s="16">
        <f>'[1]20'!I33</f>
        <v>0</v>
      </c>
      <c r="I31" s="16">
        <f>'[1]20'!J33</f>
        <v>33</v>
      </c>
      <c r="J31" s="16">
        <f>'[1]20'!K33</f>
        <v>0</v>
      </c>
      <c r="K31" s="15">
        <f t="shared" si="4"/>
        <v>153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33</v>
      </c>
      <c r="P31" s="16">
        <f t="shared" si="3"/>
        <v>0</v>
      </c>
      <c r="Q31" s="17">
        <f t="shared" si="5"/>
        <v>153</v>
      </c>
    </row>
    <row r="32" spans="1:17">
      <c r="A32" s="8" t="s">
        <v>74</v>
      </c>
      <c r="B32" s="15">
        <f>'[1]20'!B34</f>
        <v>120</v>
      </c>
      <c r="C32" s="16">
        <f>'[1]20'!C34</f>
        <v>0</v>
      </c>
      <c r="D32" s="16">
        <f>'[1]20'!D34</f>
        <v>195</v>
      </c>
      <c r="E32" s="16">
        <f>'[1]20'!E34</f>
        <v>0</v>
      </c>
      <c r="F32" s="15">
        <f t="shared" si="6"/>
        <v>315</v>
      </c>
      <c r="G32" s="15">
        <f>'[1]20'!H34</f>
        <v>120</v>
      </c>
      <c r="H32" s="16">
        <f>'[1]20'!I34</f>
        <v>0</v>
      </c>
      <c r="I32" s="16">
        <f>'[1]20'!J34</f>
        <v>33</v>
      </c>
      <c r="J32" s="16">
        <f>'[1]20'!K34</f>
        <v>0</v>
      </c>
      <c r="K32" s="15">
        <f t="shared" si="4"/>
        <v>153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33</v>
      </c>
      <c r="P32" s="16">
        <f t="shared" si="3"/>
        <v>0</v>
      </c>
      <c r="Q32" s="17">
        <f t="shared" si="5"/>
        <v>153</v>
      </c>
    </row>
    <row r="33" spans="1:17">
      <c r="A33" s="8" t="s">
        <v>75</v>
      </c>
      <c r="B33" s="15">
        <f>'[1]20'!B35</f>
        <v>120</v>
      </c>
      <c r="C33" s="16">
        <f>'[1]20'!C35</f>
        <v>0</v>
      </c>
      <c r="D33" s="16">
        <f>'[1]20'!D35</f>
        <v>195</v>
      </c>
      <c r="E33" s="16">
        <f>'[1]20'!E35</f>
        <v>0</v>
      </c>
      <c r="F33" s="15">
        <f t="shared" si="6"/>
        <v>315</v>
      </c>
      <c r="G33" s="15">
        <f>'[1]20'!H35</f>
        <v>120</v>
      </c>
      <c r="H33" s="16">
        <f>'[1]20'!I35</f>
        <v>0</v>
      </c>
      <c r="I33" s="16">
        <f>'[1]20'!J35</f>
        <v>33</v>
      </c>
      <c r="J33" s="16">
        <f>'[1]20'!K35</f>
        <v>0</v>
      </c>
      <c r="K33" s="15">
        <f t="shared" si="4"/>
        <v>153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33</v>
      </c>
      <c r="P33" s="16">
        <f t="shared" si="3"/>
        <v>0</v>
      </c>
      <c r="Q33" s="17">
        <f t="shared" si="5"/>
        <v>153</v>
      </c>
    </row>
    <row r="34" spans="1:17">
      <c r="A34" s="8" t="s">
        <v>76</v>
      </c>
      <c r="B34" s="15">
        <f>'[1]20'!B36</f>
        <v>120</v>
      </c>
      <c r="C34" s="16">
        <f>'[1]20'!C36</f>
        <v>0</v>
      </c>
      <c r="D34" s="16">
        <f>'[1]20'!D36</f>
        <v>195</v>
      </c>
      <c r="E34" s="16">
        <f>'[1]20'!E36</f>
        <v>0</v>
      </c>
      <c r="F34" s="15">
        <f t="shared" si="6"/>
        <v>315</v>
      </c>
      <c r="G34" s="15">
        <f>'[1]20'!H36</f>
        <v>120</v>
      </c>
      <c r="H34" s="16">
        <f>'[1]20'!I36</f>
        <v>0</v>
      </c>
      <c r="I34" s="16">
        <f>'[1]20'!J36</f>
        <v>33</v>
      </c>
      <c r="J34" s="16">
        <f>'[1]20'!K36</f>
        <v>0</v>
      </c>
      <c r="K34" s="15">
        <f t="shared" si="4"/>
        <v>153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33</v>
      </c>
      <c r="P34" s="16">
        <f t="shared" si="3"/>
        <v>0</v>
      </c>
      <c r="Q34" s="17">
        <f t="shared" si="5"/>
        <v>153</v>
      </c>
    </row>
    <row r="35" spans="1:17">
      <c r="A35" s="8" t="s">
        <v>77</v>
      </c>
      <c r="B35" s="15">
        <f>'[1]20'!B37</f>
        <v>120</v>
      </c>
      <c r="C35" s="16">
        <f>'[1]20'!C37</f>
        <v>0</v>
      </c>
      <c r="D35" s="16">
        <f>'[1]20'!D37</f>
        <v>195</v>
      </c>
      <c r="E35" s="16">
        <f>'[1]20'!E37</f>
        <v>0</v>
      </c>
      <c r="F35" s="15">
        <f t="shared" si="6"/>
        <v>315</v>
      </c>
      <c r="G35" s="15">
        <f>'[1]20'!H37</f>
        <v>120</v>
      </c>
      <c r="H35" s="16">
        <f>'[1]20'!I37</f>
        <v>0</v>
      </c>
      <c r="I35" s="16">
        <f>'[1]20'!J37</f>
        <v>32</v>
      </c>
      <c r="J35" s="16">
        <f>'[1]20'!K37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32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'[1]20'!B38</f>
        <v>120</v>
      </c>
      <c r="C36" s="16">
        <f>'[1]20'!C38</f>
        <v>0</v>
      </c>
      <c r="D36" s="16">
        <f>'[1]20'!D38</f>
        <v>195</v>
      </c>
      <c r="E36" s="16">
        <f>'[1]20'!E38</f>
        <v>0</v>
      </c>
      <c r="F36" s="15">
        <f t="shared" si="6"/>
        <v>315</v>
      </c>
      <c r="G36" s="15">
        <f>'[1]20'!H38</f>
        <v>120</v>
      </c>
      <c r="H36" s="16">
        <f>'[1]20'!I38</f>
        <v>0</v>
      </c>
      <c r="I36" s="16">
        <f>'[1]20'!J38</f>
        <v>32</v>
      </c>
      <c r="J36" s="16">
        <f>'[1]20'!K38</f>
        <v>0</v>
      </c>
      <c r="K36" s="15">
        <f t="shared" si="4"/>
        <v>152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32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'[1]20'!B39</f>
        <v>120</v>
      </c>
      <c r="C37" s="16">
        <f>'[1]20'!C39</f>
        <v>0</v>
      </c>
      <c r="D37" s="16">
        <f>'[1]20'!D39</f>
        <v>195</v>
      </c>
      <c r="E37" s="16">
        <f>'[1]20'!E39</f>
        <v>0</v>
      </c>
      <c r="F37" s="15">
        <f t="shared" si="6"/>
        <v>315</v>
      </c>
      <c r="G37" s="15">
        <f>'[1]20'!H39</f>
        <v>120</v>
      </c>
      <c r="H37" s="16">
        <f>'[1]20'!I39</f>
        <v>0</v>
      </c>
      <c r="I37" s="16">
        <f>'[1]20'!J39</f>
        <v>32</v>
      </c>
      <c r="J37" s="16">
        <f>'[1]20'!K39</f>
        <v>0</v>
      </c>
      <c r="K37" s="15">
        <f t="shared" si="4"/>
        <v>152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32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'[1]20'!B40</f>
        <v>120</v>
      </c>
      <c r="C38" s="16">
        <f>'[1]20'!C40</f>
        <v>0</v>
      </c>
      <c r="D38" s="16">
        <f>'[1]20'!D40</f>
        <v>195</v>
      </c>
      <c r="E38" s="16">
        <f>'[1]20'!E40</f>
        <v>0</v>
      </c>
      <c r="F38" s="15">
        <f t="shared" si="6"/>
        <v>315</v>
      </c>
      <c r="G38" s="15">
        <f>'[1]20'!H40</f>
        <v>120</v>
      </c>
      <c r="H38" s="16">
        <f>'[1]20'!I40</f>
        <v>0</v>
      </c>
      <c r="I38" s="16">
        <f>'[1]20'!J40</f>
        <v>32</v>
      </c>
      <c r="J38" s="16">
        <f>'[1]20'!K40</f>
        <v>0</v>
      </c>
      <c r="K38" s="15">
        <f t="shared" si="4"/>
        <v>152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32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'[1]20'!B41</f>
        <v>120</v>
      </c>
      <c r="C39" s="16">
        <f>'[1]20'!C41</f>
        <v>0</v>
      </c>
      <c r="D39" s="16">
        <f>'[1]20'!D41</f>
        <v>195</v>
      </c>
      <c r="E39" s="16">
        <f>'[1]20'!E41</f>
        <v>0</v>
      </c>
      <c r="F39" s="15">
        <f t="shared" si="6"/>
        <v>315</v>
      </c>
      <c r="G39" s="15">
        <f>'[1]20'!H41</f>
        <v>120</v>
      </c>
      <c r="H39" s="16">
        <f>'[1]20'!I41</f>
        <v>0</v>
      </c>
      <c r="I39" s="16">
        <f>'[1]20'!J41</f>
        <v>32</v>
      </c>
      <c r="J39" s="16">
        <f>'[1]20'!K41</f>
        <v>0</v>
      </c>
      <c r="K39" s="15">
        <f t="shared" si="4"/>
        <v>152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32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'[1]20'!B42</f>
        <v>120</v>
      </c>
      <c r="C40" s="16">
        <f>'[1]20'!C42</f>
        <v>0</v>
      </c>
      <c r="D40" s="16">
        <f>'[1]20'!D42</f>
        <v>195</v>
      </c>
      <c r="E40" s="16">
        <f>'[1]20'!E42</f>
        <v>0</v>
      </c>
      <c r="F40" s="15">
        <f t="shared" si="6"/>
        <v>315</v>
      </c>
      <c r="G40" s="15">
        <f>'[1]20'!H42</f>
        <v>120</v>
      </c>
      <c r="H40" s="16">
        <f>'[1]20'!I42</f>
        <v>0</v>
      </c>
      <c r="I40" s="16">
        <f>'[1]20'!J42</f>
        <v>33</v>
      </c>
      <c r="J40" s="16">
        <f>'[1]20'!K42</f>
        <v>0</v>
      </c>
      <c r="K40" s="15">
        <f t="shared" si="4"/>
        <v>153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33</v>
      </c>
      <c r="P40" s="16">
        <f t="shared" si="10"/>
        <v>0</v>
      </c>
      <c r="Q40" s="17">
        <f t="shared" si="5"/>
        <v>153</v>
      </c>
    </row>
    <row r="41" spans="1:17">
      <c r="A41" s="8" t="s">
        <v>83</v>
      </c>
      <c r="B41" s="15">
        <f>'[1]20'!B43</f>
        <v>120</v>
      </c>
      <c r="C41" s="16">
        <f>'[1]20'!C43</f>
        <v>0</v>
      </c>
      <c r="D41" s="16">
        <f>'[1]20'!D43</f>
        <v>195</v>
      </c>
      <c r="E41" s="16">
        <f>'[1]20'!E43</f>
        <v>0</v>
      </c>
      <c r="F41" s="15">
        <f t="shared" si="6"/>
        <v>315</v>
      </c>
      <c r="G41" s="15">
        <f>'[1]20'!H43</f>
        <v>120</v>
      </c>
      <c r="H41" s="16">
        <f>'[1]20'!I43</f>
        <v>0</v>
      </c>
      <c r="I41" s="16">
        <f>'[1]20'!J43</f>
        <v>33</v>
      </c>
      <c r="J41" s="16">
        <f>'[1]20'!K43</f>
        <v>0</v>
      </c>
      <c r="K41" s="15">
        <f t="shared" si="4"/>
        <v>153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33</v>
      </c>
      <c r="P41" s="16">
        <f t="shared" si="10"/>
        <v>0</v>
      </c>
      <c r="Q41" s="17">
        <f t="shared" si="5"/>
        <v>153</v>
      </c>
    </row>
    <row r="42" spans="1:17">
      <c r="A42" s="8" t="s">
        <v>84</v>
      </c>
      <c r="B42" s="15">
        <f>'[1]20'!B44</f>
        <v>120</v>
      </c>
      <c r="C42" s="16">
        <f>'[1]20'!C44</f>
        <v>0</v>
      </c>
      <c r="D42" s="16">
        <f>'[1]20'!D44</f>
        <v>195</v>
      </c>
      <c r="E42" s="16">
        <f>'[1]20'!E44</f>
        <v>0</v>
      </c>
      <c r="F42" s="15">
        <f t="shared" si="6"/>
        <v>315</v>
      </c>
      <c r="G42" s="15">
        <f>'[1]20'!H44</f>
        <v>120</v>
      </c>
      <c r="H42" s="16">
        <f>'[1]20'!I44</f>
        <v>0</v>
      </c>
      <c r="I42" s="16">
        <f>'[1]20'!J44</f>
        <v>33</v>
      </c>
      <c r="J42" s="16">
        <f>'[1]20'!K44</f>
        <v>0</v>
      </c>
      <c r="K42" s="15">
        <f t="shared" si="4"/>
        <v>153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33</v>
      </c>
      <c r="P42" s="16">
        <f t="shared" si="10"/>
        <v>0</v>
      </c>
      <c r="Q42" s="17">
        <f t="shared" si="5"/>
        <v>153</v>
      </c>
    </row>
    <row r="43" spans="1:17">
      <c r="A43" s="8" t="s">
        <v>85</v>
      </c>
      <c r="B43" s="15">
        <f>'[1]20'!B45</f>
        <v>120</v>
      </c>
      <c r="C43" s="16">
        <f>'[1]20'!C45</f>
        <v>0</v>
      </c>
      <c r="D43" s="16">
        <f>'[1]20'!D45</f>
        <v>189</v>
      </c>
      <c r="E43" s="16">
        <f>'[1]20'!E45</f>
        <v>0</v>
      </c>
      <c r="F43" s="15">
        <f t="shared" si="6"/>
        <v>309</v>
      </c>
      <c r="G43" s="15">
        <f>'[1]20'!H45</f>
        <v>120</v>
      </c>
      <c r="H43" s="16">
        <f>'[1]20'!I45</f>
        <v>0</v>
      </c>
      <c r="I43" s="16">
        <f>'[1]20'!J45</f>
        <v>33</v>
      </c>
      <c r="J43" s="16">
        <f>'[1]20'!K45</f>
        <v>0</v>
      </c>
      <c r="K43" s="15">
        <f t="shared" si="4"/>
        <v>153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33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'[1]20'!B46</f>
        <v>120</v>
      </c>
      <c r="C44" s="16">
        <f>'[1]20'!C46</f>
        <v>0</v>
      </c>
      <c r="D44" s="16">
        <f>'[1]20'!D46</f>
        <v>189</v>
      </c>
      <c r="E44" s="16">
        <f>'[1]20'!E46</f>
        <v>0</v>
      </c>
      <c r="F44" s="15">
        <f t="shared" si="6"/>
        <v>309</v>
      </c>
      <c r="G44" s="15">
        <f>'[1]20'!H46</f>
        <v>120</v>
      </c>
      <c r="H44" s="16">
        <f>'[1]20'!I46</f>
        <v>0</v>
      </c>
      <c r="I44" s="16">
        <f>'[1]20'!J46</f>
        <v>33</v>
      </c>
      <c r="J44" s="16">
        <f>'[1]20'!K46</f>
        <v>0</v>
      </c>
      <c r="K44" s="15">
        <f t="shared" si="4"/>
        <v>153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33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'[1]20'!B47</f>
        <v>120</v>
      </c>
      <c r="C45" s="16">
        <f>'[1]20'!C47</f>
        <v>0</v>
      </c>
      <c r="D45" s="16">
        <f>'[1]20'!D47</f>
        <v>189</v>
      </c>
      <c r="E45" s="16">
        <f>'[1]20'!E47</f>
        <v>0</v>
      </c>
      <c r="F45" s="15">
        <f t="shared" si="6"/>
        <v>309</v>
      </c>
      <c r="G45" s="15">
        <f>'[1]20'!H47</f>
        <v>120</v>
      </c>
      <c r="H45" s="16">
        <f>'[1]20'!I47</f>
        <v>0</v>
      </c>
      <c r="I45" s="16">
        <f>'[1]20'!J47</f>
        <v>33</v>
      </c>
      <c r="J45" s="16">
        <f>'[1]20'!K47</f>
        <v>0</v>
      </c>
      <c r="K45" s="15">
        <f t="shared" si="4"/>
        <v>153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33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'[1]20'!B48</f>
        <v>120</v>
      </c>
      <c r="C46" s="16">
        <f>'[1]20'!C48</f>
        <v>0</v>
      </c>
      <c r="D46" s="16">
        <f>'[1]20'!D48</f>
        <v>189</v>
      </c>
      <c r="E46" s="16">
        <f>'[1]20'!E48</f>
        <v>0</v>
      </c>
      <c r="F46" s="15">
        <f t="shared" si="6"/>
        <v>309</v>
      </c>
      <c r="G46" s="15">
        <f>'[1]20'!H48</f>
        <v>120</v>
      </c>
      <c r="H46" s="16">
        <f>'[1]20'!I48</f>
        <v>0</v>
      </c>
      <c r="I46" s="16">
        <f>'[1]20'!J48</f>
        <v>33</v>
      </c>
      <c r="J46" s="16">
        <f>'[1]20'!K48</f>
        <v>0</v>
      </c>
      <c r="K46" s="15">
        <f t="shared" si="4"/>
        <v>153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33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'[1]20'!B49</f>
        <v>120</v>
      </c>
      <c r="C47" s="16">
        <f>'[1]20'!C49</f>
        <v>0</v>
      </c>
      <c r="D47" s="16">
        <f>'[1]20'!D49</f>
        <v>189</v>
      </c>
      <c r="E47" s="16">
        <f>'[1]20'!E49</f>
        <v>0</v>
      </c>
      <c r="F47" s="15">
        <f t="shared" si="6"/>
        <v>309</v>
      </c>
      <c r="G47" s="15">
        <f>'[1]20'!H49</f>
        <v>120</v>
      </c>
      <c r="H47" s="16">
        <f>'[1]20'!I49</f>
        <v>0</v>
      </c>
      <c r="I47" s="16">
        <f>'[1]20'!J49</f>
        <v>33</v>
      </c>
      <c r="J47" s="16">
        <f>'[1]20'!K49</f>
        <v>0</v>
      </c>
      <c r="K47" s="15">
        <f t="shared" si="4"/>
        <v>153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33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'[1]20'!B50</f>
        <v>120</v>
      </c>
      <c r="C48" s="16">
        <f>'[1]20'!C50</f>
        <v>0</v>
      </c>
      <c r="D48" s="16">
        <f>'[1]20'!D50</f>
        <v>189</v>
      </c>
      <c r="E48" s="16">
        <f>'[1]20'!E50</f>
        <v>0</v>
      </c>
      <c r="F48" s="15">
        <f t="shared" si="6"/>
        <v>309</v>
      </c>
      <c r="G48" s="15">
        <f>'[1]20'!H50</f>
        <v>120</v>
      </c>
      <c r="H48" s="16">
        <f>'[1]20'!I50</f>
        <v>0</v>
      </c>
      <c r="I48" s="16">
        <f>'[1]20'!J50</f>
        <v>33</v>
      </c>
      <c r="J48" s="16">
        <f>'[1]20'!K50</f>
        <v>0</v>
      </c>
      <c r="K48" s="15">
        <f t="shared" si="4"/>
        <v>153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33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'[1]20'!B51</f>
        <v>120</v>
      </c>
      <c r="C49" s="16">
        <f>'[1]20'!C51</f>
        <v>0</v>
      </c>
      <c r="D49" s="16">
        <f>'[1]20'!D51</f>
        <v>189</v>
      </c>
      <c r="E49" s="16">
        <f>'[1]20'!E51</f>
        <v>0</v>
      </c>
      <c r="F49" s="15">
        <f t="shared" si="6"/>
        <v>309</v>
      </c>
      <c r="G49" s="15">
        <f>'[1]20'!H51</f>
        <v>120</v>
      </c>
      <c r="H49" s="16">
        <f>'[1]20'!I51</f>
        <v>0</v>
      </c>
      <c r="I49" s="16">
        <f>'[1]20'!J51</f>
        <v>33</v>
      </c>
      <c r="J49" s="16">
        <f>'[1]20'!K51</f>
        <v>0</v>
      </c>
      <c r="K49" s="15">
        <f t="shared" si="4"/>
        <v>153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33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'[1]20'!B52</f>
        <v>120</v>
      </c>
      <c r="C50" s="16">
        <f>'[1]20'!C52</f>
        <v>0</v>
      </c>
      <c r="D50" s="16">
        <f>'[1]20'!D52</f>
        <v>189</v>
      </c>
      <c r="E50" s="16">
        <f>'[1]20'!E52</f>
        <v>0</v>
      </c>
      <c r="F50" s="15">
        <f t="shared" si="6"/>
        <v>309</v>
      </c>
      <c r="G50" s="15">
        <f>'[1]20'!H52</f>
        <v>120</v>
      </c>
      <c r="H50" s="16">
        <f>'[1]20'!I52</f>
        <v>0</v>
      </c>
      <c r="I50" s="16">
        <f>'[1]20'!J52</f>
        <v>33</v>
      </c>
      <c r="J50" s="16">
        <f>'[1]20'!K52</f>
        <v>0</v>
      </c>
      <c r="K50" s="15">
        <f t="shared" si="4"/>
        <v>153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33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'[1]20'!B53</f>
        <v>120</v>
      </c>
      <c r="C51" s="16">
        <f>'[1]20'!C53</f>
        <v>0</v>
      </c>
      <c r="D51" s="16">
        <f>'[1]20'!D53</f>
        <v>189</v>
      </c>
      <c r="E51" s="16">
        <f>'[1]20'!E53</f>
        <v>0</v>
      </c>
      <c r="F51" s="15">
        <f t="shared" si="6"/>
        <v>309</v>
      </c>
      <c r="G51" s="15">
        <f>'[1]20'!H53</f>
        <v>120</v>
      </c>
      <c r="H51" s="16">
        <f>'[1]20'!I53</f>
        <v>0</v>
      </c>
      <c r="I51" s="16">
        <f>'[1]20'!J53</f>
        <v>32</v>
      </c>
      <c r="J51" s="16">
        <f>'[1]20'!K53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'[1]20'!B54</f>
        <v>120</v>
      </c>
      <c r="C52" s="16">
        <f>'[1]20'!C54</f>
        <v>0</v>
      </c>
      <c r="D52" s="16">
        <f>'[1]20'!D54</f>
        <v>189</v>
      </c>
      <c r="E52" s="16">
        <f>'[1]20'!E54</f>
        <v>0</v>
      </c>
      <c r="F52" s="15">
        <f t="shared" si="6"/>
        <v>309</v>
      </c>
      <c r="G52" s="15">
        <f>'[1]20'!H54</f>
        <v>120</v>
      </c>
      <c r="H52" s="16">
        <f>'[1]20'!I54</f>
        <v>0</v>
      </c>
      <c r="I52" s="16">
        <f>'[1]20'!J54</f>
        <v>32</v>
      </c>
      <c r="J52" s="16">
        <f>'[1]20'!K54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'[1]20'!B55</f>
        <v>120</v>
      </c>
      <c r="C53" s="16">
        <f>'[1]20'!C55</f>
        <v>0</v>
      </c>
      <c r="D53" s="16">
        <f>'[1]20'!D55</f>
        <v>189</v>
      </c>
      <c r="E53" s="16">
        <f>'[1]20'!E55</f>
        <v>0</v>
      </c>
      <c r="F53" s="15">
        <f t="shared" si="6"/>
        <v>309</v>
      </c>
      <c r="G53" s="15">
        <f>'[1]20'!H55</f>
        <v>120</v>
      </c>
      <c r="H53" s="16">
        <f>'[1]20'!I55</f>
        <v>0</v>
      </c>
      <c r="I53" s="16">
        <f>'[1]20'!J55</f>
        <v>32</v>
      </c>
      <c r="J53" s="16">
        <f>'[1]20'!K55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'[1]20'!B56</f>
        <v>120</v>
      </c>
      <c r="C54" s="16">
        <f>'[1]20'!C56</f>
        <v>0</v>
      </c>
      <c r="D54" s="16">
        <f>'[1]20'!D56</f>
        <v>189</v>
      </c>
      <c r="E54" s="16">
        <f>'[1]20'!E56</f>
        <v>0</v>
      </c>
      <c r="F54" s="15">
        <f t="shared" si="6"/>
        <v>309</v>
      </c>
      <c r="G54" s="15">
        <f>'[1]20'!H56</f>
        <v>120</v>
      </c>
      <c r="H54" s="16">
        <f>'[1]20'!I56</f>
        <v>0</v>
      </c>
      <c r="I54" s="16">
        <f>'[1]20'!J56</f>
        <v>32</v>
      </c>
      <c r="J54" s="16">
        <f>'[1]20'!K56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'[1]20'!B57</f>
        <v>120</v>
      </c>
      <c r="C55" s="16">
        <f>'[1]20'!C57</f>
        <v>0</v>
      </c>
      <c r="D55" s="16">
        <f>'[1]20'!D57</f>
        <v>189</v>
      </c>
      <c r="E55" s="16">
        <f>'[1]20'!E57</f>
        <v>0</v>
      </c>
      <c r="F55" s="15">
        <f t="shared" si="6"/>
        <v>309</v>
      </c>
      <c r="G55" s="15">
        <f>'[1]20'!H57</f>
        <v>120</v>
      </c>
      <c r="H55" s="16">
        <f>'[1]20'!I57</f>
        <v>0</v>
      </c>
      <c r="I55" s="16">
        <f>'[1]20'!J57</f>
        <v>32</v>
      </c>
      <c r="J55" s="16">
        <f>'[1]20'!K57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'[1]20'!B58</f>
        <v>120</v>
      </c>
      <c r="C56" s="16">
        <f>'[1]20'!C58</f>
        <v>0</v>
      </c>
      <c r="D56" s="16">
        <f>'[1]20'!D58</f>
        <v>189</v>
      </c>
      <c r="E56" s="16">
        <f>'[1]20'!E58</f>
        <v>0</v>
      </c>
      <c r="F56" s="15">
        <f t="shared" si="6"/>
        <v>309</v>
      </c>
      <c r="G56" s="15">
        <f>'[1]20'!H58</f>
        <v>120</v>
      </c>
      <c r="H56" s="16">
        <f>'[1]20'!I58</f>
        <v>0</v>
      </c>
      <c r="I56" s="16">
        <f>'[1]20'!J58</f>
        <v>32</v>
      </c>
      <c r="J56" s="16">
        <f>'[1]20'!K58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'[1]20'!B59</f>
        <v>120</v>
      </c>
      <c r="C57" s="16">
        <f>'[1]20'!C59</f>
        <v>0</v>
      </c>
      <c r="D57" s="16">
        <f>'[1]20'!D59</f>
        <v>189</v>
      </c>
      <c r="E57" s="16">
        <f>'[1]20'!E59</f>
        <v>0</v>
      </c>
      <c r="F57" s="15">
        <f t="shared" si="6"/>
        <v>309</v>
      </c>
      <c r="G57" s="15">
        <f>'[1]20'!H59</f>
        <v>120</v>
      </c>
      <c r="H57" s="16">
        <f>'[1]20'!I59</f>
        <v>0</v>
      </c>
      <c r="I57" s="16">
        <f>'[1]20'!J59</f>
        <v>32</v>
      </c>
      <c r="J57" s="16">
        <f>'[1]20'!K59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'[1]20'!B60</f>
        <v>120</v>
      </c>
      <c r="C58" s="16">
        <f>'[1]20'!C60</f>
        <v>0</v>
      </c>
      <c r="D58" s="16">
        <f>'[1]20'!D60</f>
        <v>189</v>
      </c>
      <c r="E58" s="16">
        <f>'[1]20'!E60</f>
        <v>0</v>
      </c>
      <c r="F58" s="15">
        <f t="shared" si="6"/>
        <v>309</v>
      </c>
      <c r="G58" s="15">
        <f>'[1]20'!H60</f>
        <v>120</v>
      </c>
      <c r="H58" s="16">
        <f>'[1]20'!I60</f>
        <v>0</v>
      </c>
      <c r="I58" s="16">
        <f>'[1]20'!J60</f>
        <v>32</v>
      </c>
      <c r="J58" s="16">
        <f>'[1]20'!K60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'[1]20'!B61</f>
        <v>120</v>
      </c>
      <c r="C59" s="16">
        <f>'[1]20'!C61</f>
        <v>0</v>
      </c>
      <c r="D59" s="16">
        <f>'[1]20'!D61</f>
        <v>189</v>
      </c>
      <c r="E59" s="16">
        <f>'[1]20'!E61</f>
        <v>0</v>
      </c>
      <c r="F59" s="15">
        <f t="shared" si="6"/>
        <v>309</v>
      </c>
      <c r="G59" s="15">
        <f>'[1]20'!H61</f>
        <v>120</v>
      </c>
      <c r="H59" s="16">
        <f>'[1]20'!I61</f>
        <v>0</v>
      </c>
      <c r="I59" s="16">
        <f>'[1]20'!J61</f>
        <v>32</v>
      </c>
      <c r="J59" s="16">
        <f>'[1]20'!K61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'[1]20'!B62</f>
        <v>120</v>
      </c>
      <c r="C60" s="16">
        <f>'[1]20'!C62</f>
        <v>0</v>
      </c>
      <c r="D60" s="16">
        <f>'[1]20'!D62</f>
        <v>189</v>
      </c>
      <c r="E60" s="16">
        <f>'[1]20'!E62</f>
        <v>0</v>
      </c>
      <c r="F60" s="15">
        <f t="shared" si="6"/>
        <v>309</v>
      </c>
      <c r="G60" s="15">
        <f>'[1]20'!H62</f>
        <v>120</v>
      </c>
      <c r="H60" s="16">
        <f>'[1]20'!I62</f>
        <v>0</v>
      </c>
      <c r="I60" s="16">
        <f>'[1]20'!J62</f>
        <v>35</v>
      </c>
      <c r="J60" s="16">
        <f>'[1]20'!K62</f>
        <v>0</v>
      </c>
      <c r="K60" s="15">
        <f t="shared" si="4"/>
        <v>155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35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'[1]20'!B63</f>
        <v>120</v>
      </c>
      <c r="C61" s="16">
        <f>'[1]20'!C63</f>
        <v>0</v>
      </c>
      <c r="D61" s="16">
        <f>'[1]20'!D63</f>
        <v>189</v>
      </c>
      <c r="E61" s="16">
        <f>'[1]20'!E63</f>
        <v>0</v>
      </c>
      <c r="F61" s="15">
        <f t="shared" si="6"/>
        <v>309</v>
      </c>
      <c r="G61" s="15">
        <f>'[1]20'!H63</f>
        <v>120</v>
      </c>
      <c r="H61" s="16">
        <f>'[1]20'!I63</f>
        <v>0</v>
      </c>
      <c r="I61" s="16">
        <f>'[1]20'!J63</f>
        <v>35</v>
      </c>
      <c r="J61" s="16">
        <f>'[1]20'!K63</f>
        <v>0</v>
      </c>
      <c r="K61" s="15">
        <f t="shared" si="4"/>
        <v>155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35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'[1]20'!B64</f>
        <v>120</v>
      </c>
      <c r="C62" s="16">
        <f>'[1]20'!C64</f>
        <v>0</v>
      </c>
      <c r="D62" s="16">
        <f>'[1]20'!D64</f>
        <v>189</v>
      </c>
      <c r="E62" s="16">
        <f>'[1]20'!E64</f>
        <v>0</v>
      </c>
      <c r="F62" s="15">
        <f t="shared" si="6"/>
        <v>309</v>
      </c>
      <c r="G62" s="15">
        <f>'[1]20'!H64</f>
        <v>120</v>
      </c>
      <c r="H62" s="16">
        <f>'[1]20'!I64</f>
        <v>0</v>
      </c>
      <c r="I62" s="16">
        <f>'[1]20'!J64</f>
        <v>35</v>
      </c>
      <c r="J62" s="16">
        <f>'[1]20'!K64</f>
        <v>0</v>
      </c>
      <c r="K62" s="15">
        <f t="shared" si="4"/>
        <v>155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35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'[1]20'!B65</f>
        <v>120</v>
      </c>
      <c r="C63" s="16">
        <f>'[1]20'!C65</f>
        <v>0</v>
      </c>
      <c r="D63" s="16">
        <f>'[1]20'!D65</f>
        <v>189</v>
      </c>
      <c r="E63" s="16">
        <f>'[1]20'!E65</f>
        <v>0</v>
      </c>
      <c r="F63" s="15">
        <f t="shared" si="6"/>
        <v>309</v>
      </c>
      <c r="G63" s="15">
        <f>'[1]20'!H65</f>
        <v>120</v>
      </c>
      <c r="H63" s="16">
        <f>'[1]20'!I65</f>
        <v>0</v>
      </c>
      <c r="I63" s="16">
        <f>'[1]20'!J65</f>
        <v>35</v>
      </c>
      <c r="J63" s="16">
        <f>'[1]20'!K65</f>
        <v>0</v>
      </c>
      <c r="K63" s="15">
        <f t="shared" si="4"/>
        <v>155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35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'[1]20'!B66</f>
        <v>120</v>
      </c>
      <c r="C64" s="16">
        <f>'[1]20'!C66</f>
        <v>0</v>
      </c>
      <c r="D64" s="16">
        <f>'[1]20'!D66</f>
        <v>189</v>
      </c>
      <c r="E64" s="16">
        <f>'[1]20'!E66</f>
        <v>0</v>
      </c>
      <c r="F64" s="15">
        <f t="shared" si="6"/>
        <v>309</v>
      </c>
      <c r="G64" s="15">
        <f>'[1]20'!H66</f>
        <v>120</v>
      </c>
      <c r="H64" s="16">
        <f>'[1]20'!I66</f>
        <v>0</v>
      </c>
      <c r="I64" s="16">
        <f>'[1]20'!J66</f>
        <v>35</v>
      </c>
      <c r="J64" s="16">
        <f>'[1]20'!K66</f>
        <v>0</v>
      </c>
      <c r="K64" s="15">
        <f t="shared" si="4"/>
        <v>155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35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'[1]20'!B67</f>
        <v>120</v>
      </c>
      <c r="C65" s="16">
        <f>'[1]20'!C67</f>
        <v>0</v>
      </c>
      <c r="D65" s="16">
        <f>'[1]20'!D67</f>
        <v>189</v>
      </c>
      <c r="E65" s="16">
        <f>'[1]20'!E67</f>
        <v>0</v>
      </c>
      <c r="F65" s="15">
        <f t="shared" si="6"/>
        <v>309</v>
      </c>
      <c r="G65" s="15">
        <f>'[1]20'!H67</f>
        <v>120</v>
      </c>
      <c r="H65" s="16">
        <f>'[1]20'!I67</f>
        <v>0</v>
      </c>
      <c r="I65" s="16">
        <f>'[1]20'!J67</f>
        <v>35</v>
      </c>
      <c r="J65" s="16">
        <f>'[1]20'!K67</f>
        <v>0</v>
      </c>
      <c r="K65" s="15">
        <f t="shared" si="4"/>
        <v>155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35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'[1]20'!B68</f>
        <v>120</v>
      </c>
      <c r="C66" s="16">
        <f>'[1]20'!C68</f>
        <v>0</v>
      </c>
      <c r="D66" s="16">
        <f>'[1]20'!D68</f>
        <v>189</v>
      </c>
      <c r="E66" s="16">
        <f>'[1]20'!E68</f>
        <v>0</v>
      </c>
      <c r="F66" s="15">
        <f t="shared" si="6"/>
        <v>309</v>
      </c>
      <c r="G66" s="15">
        <f>'[1]20'!H68</f>
        <v>120</v>
      </c>
      <c r="H66" s="16">
        <f>'[1]20'!I68</f>
        <v>0</v>
      </c>
      <c r="I66" s="16">
        <f>'[1]20'!J68</f>
        <v>35</v>
      </c>
      <c r="J66" s="16">
        <f>'[1]20'!K68</f>
        <v>0</v>
      </c>
      <c r="K66" s="15">
        <f t="shared" si="4"/>
        <v>155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35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'[1]20'!B69</f>
        <v>120</v>
      </c>
      <c r="C67" s="16">
        <f>'[1]20'!C69</f>
        <v>0</v>
      </c>
      <c r="D67" s="16">
        <f>'[1]20'!D69</f>
        <v>189</v>
      </c>
      <c r="E67" s="16">
        <f>'[1]20'!E69</f>
        <v>0</v>
      </c>
      <c r="F67" s="15">
        <f t="shared" si="6"/>
        <v>309</v>
      </c>
      <c r="G67" s="15">
        <f>'[1]20'!H69</f>
        <v>120</v>
      </c>
      <c r="H67" s="16">
        <f>'[1]20'!I69</f>
        <v>0</v>
      </c>
      <c r="I67" s="16">
        <f>'[1]20'!J69</f>
        <v>35</v>
      </c>
      <c r="J67" s="16">
        <f>'[1]20'!K69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'[1]20'!B70</f>
        <v>120</v>
      </c>
      <c r="C68" s="16">
        <f>'[1]20'!C70</f>
        <v>0</v>
      </c>
      <c r="D68" s="16">
        <f>'[1]20'!D70</f>
        <v>189</v>
      </c>
      <c r="E68" s="16">
        <f>'[1]20'!E70</f>
        <v>0</v>
      </c>
      <c r="F68" s="15">
        <f t="shared" si="6"/>
        <v>309</v>
      </c>
      <c r="G68" s="15">
        <f>'[1]20'!H70</f>
        <v>120</v>
      </c>
      <c r="H68" s="16">
        <f>'[1]20'!I70</f>
        <v>0</v>
      </c>
      <c r="I68" s="16">
        <f>'[1]20'!J70</f>
        <v>35</v>
      </c>
      <c r="J68" s="16">
        <f>'[1]20'!K70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35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'[1]20'!B71</f>
        <v>120</v>
      </c>
      <c r="C69" s="16">
        <f>'[1]20'!C71</f>
        <v>0</v>
      </c>
      <c r="D69" s="16">
        <f>'[1]20'!D71</f>
        <v>189</v>
      </c>
      <c r="E69" s="16">
        <f>'[1]20'!E71</f>
        <v>0</v>
      </c>
      <c r="F69" s="15">
        <f t="shared" ref="F69:F98" si="17">SUM(B69:E69)</f>
        <v>309</v>
      </c>
      <c r="G69" s="15">
        <f>'[1]20'!H71</f>
        <v>120</v>
      </c>
      <c r="H69" s="16">
        <f>'[1]20'!I71</f>
        <v>0</v>
      </c>
      <c r="I69" s="16">
        <f>'[1]20'!J71</f>
        <v>35</v>
      </c>
      <c r="J69" s="16">
        <f>'[1]20'!K71</f>
        <v>0</v>
      </c>
      <c r="K69" s="15">
        <f t="shared" si="15"/>
        <v>155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35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'[1]20'!B72</f>
        <v>120</v>
      </c>
      <c r="C70" s="16">
        <f>'[1]20'!C72</f>
        <v>0</v>
      </c>
      <c r="D70" s="16">
        <f>'[1]20'!D72</f>
        <v>189</v>
      </c>
      <c r="E70" s="16">
        <f>'[1]20'!E72</f>
        <v>0</v>
      </c>
      <c r="F70" s="15">
        <f t="shared" si="17"/>
        <v>309</v>
      </c>
      <c r="G70" s="15">
        <f>'[1]20'!H72</f>
        <v>120</v>
      </c>
      <c r="H70" s="16">
        <f>'[1]20'!I72</f>
        <v>0</v>
      </c>
      <c r="I70" s="16">
        <f>'[1]20'!J72</f>
        <v>35</v>
      </c>
      <c r="J70" s="16">
        <f>'[1]20'!K72</f>
        <v>0</v>
      </c>
      <c r="K70" s="15">
        <f t="shared" si="15"/>
        <v>155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35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'[1]20'!B73</f>
        <v>120</v>
      </c>
      <c r="C71" s="16">
        <f>'[1]20'!C73</f>
        <v>0</v>
      </c>
      <c r="D71" s="16">
        <f>'[1]20'!D73</f>
        <v>192</v>
      </c>
      <c r="E71" s="16">
        <f>'[1]20'!E73</f>
        <v>0</v>
      </c>
      <c r="F71" s="15">
        <f t="shared" si="17"/>
        <v>312</v>
      </c>
      <c r="G71" s="15">
        <f>'[1]20'!H73</f>
        <v>120</v>
      </c>
      <c r="H71" s="16">
        <f>'[1]20'!I73</f>
        <v>0</v>
      </c>
      <c r="I71" s="16">
        <f>'[1]20'!J73</f>
        <v>35</v>
      </c>
      <c r="J71" s="16">
        <f>'[1]20'!K73</f>
        <v>0</v>
      </c>
      <c r="K71" s="15">
        <f t="shared" si="15"/>
        <v>155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35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'[1]20'!B74</f>
        <v>120</v>
      </c>
      <c r="C72" s="16">
        <f>'[1]20'!C74</f>
        <v>0</v>
      </c>
      <c r="D72" s="16">
        <f>'[1]20'!D74</f>
        <v>192</v>
      </c>
      <c r="E72" s="16">
        <f>'[1]20'!E74</f>
        <v>0</v>
      </c>
      <c r="F72" s="15">
        <f t="shared" si="17"/>
        <v>312</v>
      </c>
      <c r="G72" s="15">
        <f>'[1]20'!H74</f>
        <v>120</v>
      </c>
      <c r="H72" s="16">
        <f>'[1]20'!I74</f>
        <v>0</v>
      </c>
      <c r="I72" s="16">
        <f>'[1]20'!J74</f>
        <v>32</v>
      </c>
      <c r="J72" s="16">
        <f>'[1]20'!K74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'[1]20'!B75</f>
        <v>120</v>
      </c>
      <c r="C73" s="16">
        <f>'[1]20'!C75</f>
        <v>0</v>
      </c>
      <c r="D73" s="16">
        <f>'[1]20'!D75</f>
        <v>192</v>
      </c>
      <c r="E73" s="16">
        <f>'[1]20'!E75</f>
        <v>0</v>
      </c>
      <c r="F73" s="15">
        <f t="shared" si="17"/>
        <v>312</v>
      </c>
      <c r="G73" s="15">
        <f>'[1]20'!H75</f>
        <v>120</v>
      </c>
      <c r="H73" s="16">
        <f>'[1]20'!I75</f>
        <v>0</v>
      </c>
      <c r="I73" s="16">
        <f>'[1]20'!J75</f>
        <v>32</v>
      </c>
      <c r="J73" s="16">
        <f>'[1]20'!K75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'[1]20'!B76</f>
        <v>120</v>
      </c>
      <c r="C74" s="16">
        <f>'[1]20'!C76</f>
        <v>0</v>
      </c>
      <c r="D74" s="16">
        <f>'[1]20'!D76</f>
        <v>192</v>
      </c>
      <c r="E74" s="16">
        <f>'[1]20'!E76</f>
        <v>0</v>
      </c>
      <c r="F74" s="15">
        <f t="shared" si="17"/>
        <v>312</v>
      </c>
      <c r="G74" s="15">
        <f>'[1]20'!H76</f>
        <v>120</v>
      </c>
      <c r="H74" s="16">
        <f>'[1]20'!I76</f>
        <v>0</v>
      </c>
      <c r="I74" s="16">
        <f>'[1]20'!J76</f>
        <v>32</v>
      </c>
      <c r="J74" s="16">
        <f>'[1]20'!K76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'[1]20'!B77</f>
        <v>120</v>
      </c>
      <c r="C75" s="16">
        <f>'[1]20'!C77</f>
        <v>0</v>
      </c>
      <c r="D75" s="16">
        <f>'[1]20'!D77</f>
        <v>192</v>
      </c>
      <c r="E75" s="16">
        <f>'[1]20'!E77</f>
        <v>0</v>
      </c>
      <c r="F75" s="15">
        <f t="shared" si="17"/>
        <v>312</v>
      </c>
      <c r="G75" s="15">
        <f>'[1]20'!H77</f>
        <v>120</v>
      </c>
      <c r="H75" s="16">
        <f>'[1]20'!I77</f>
        <v>0</v>
      </c>
      <c r="I75" s="16">
        <f>'[1]20'!J77</f>
        <v>32</v>
      </c>
      <c r="J75" s="16">
        <f>'[1]20'!K77</f>
        <v>0</v>
      </c>
      <c r="K75" s="15">
        <f t="shared" si="15"/>
        <v>152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32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'[1]20'!B78</f>
        <v>120</v>
      </c>
      <c r="C76" s="16">
        <f>'[1]20'!C78</f>
        <v>0</v>
      </c>
      <c r="D76" s="16">
        <f>'[1]20'!D78</f>
        <v>192</v>
      </c>
      <c r="E76" s="16">
        <f>'[1]20'!E78</f>
        <v>0</v>
      </c>
      <c r="F76" s="15">
        <f t="shared" si="17"/>
        <v>312</v>
      </c>
      <c r="G76" s="15">
        <f>'[1]20'!H78</f>
        <v>120</v>
      </c>
      <c r="H76" s="16">
        <f>'[1]20'!I78</f>
        <v>0</v>
      </c>
      <c r="I76" s="16">
        <f>'[1]20'!J78</f>
        <v>32</v>
      </c>
      <c r="J76" s="16">
        <f>'[1]20'!K78</f>
        <v>0</v>
      </c>
      <c r="K76" s="15">
        <f t="shared" si="15"/>
        <v>152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32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'[1]20'!B79</f>
        <v>120</v>
      </c>
      <c r="C77" s="16">
        <f>'[1]20'!C79</f>
        <v>0</v>
      </c>
      <c r="D77" s="16">
        <f>'[1]20'!D79</f>
        <v>192</v>
      </c>
      <c r="E77" s="16">
        <f>'[1]20'!E79</f>
        <v>0</v>
      </c>
      <c r="F77" s="15">
        <f t="shared" si="17"/>
        <v>312</v>
      </c>
      <c r="G77" s="15">
        <f>'[1]20'!H79</f>
        <v>120</v>
      </c>
      <c r="H77" s="16">
        <f>'[1]20'!I79</f>
        <v>0</v>
      </c>
      <c r="I77" s="16">
        <f>'[1]20'!J79</f>
        <v>32</v>
      </c>
      <c r="J77" s="16">
        <f>'[1]20'!K79</f>
        <v>0</v>
      </c>
      <c r="K77" s="15">
        <f t="shared" si="15"/>
        <v>152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32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'[1]20'!B80</f>
        <v>120</v>
      </c>
      <c r="C78" s="16">
        <f>'[1]20'!C80</f>
        <v>0</v>
      </c>
      <c r="D78" s="16">
        <f>'[1]20'!D80</f>
        <v>192</v>
      </c>
      <c r="E78" s="16">
        <f>'[1]20'!E80</f>
        <v>0</v>
      </c>
      <c r="F78" s="15">
        <f t="shared" si="17"/>
        <v>312</v>
      </c>
      <c r="G78" s="15">
        <f>'[1]20'!H80</f>
        <v>120</v>
      </c>
      <c r="H78" s="16">
        <f>'[1]20'!I80</f>
        <v>0</v>
      </c>
      <c r="I78" s="16">
        <f>'[1]20'!J80</f>
        <v>32</v>
      </c>
      <c r="J78" s="16">
        <f>'[1]20'!K80</f>
        <v>0</v>
      </c>
      <c r="K78" s="15">
        <f t="shared" si="15"/>
        <v>152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32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'[1]20'!B81</f>
        <v>120</v>
      </c>
      <c r="C79" s="16">
        <f>'[1]20'!C81</f>
        <v>0</v>
      </c>
      <c r="D79" s="16">
        <f>'[1]20'!D81</f>
        <v>192</v>
      </c>
      <c r="E79" s="16">
        <f>'[1]20'!E81</f>
        <v>0</v>
      </c>
      <c r="F79" s="15">
        <f t="shared" si="17"/>
        <v>312</v>
      </c>
      <c r="G79" s="15">
        <f>'[1]20'!H81</f>
        <v>120</v>
      </c>
      <c r="H79" s="16">
        <f>'[1]20'!I81</f>
        <v>0</v>
      </c>
      <c r="I79" s="16">
        <f>'[1]20'!J81</f>
        <v>32</v>
      </c>
      <c r="J79" s="16">
        <f>'[1]20'!K81</f>
        <v>0</v>
      </c>
      <c r="K79" s="15">
        <f t="shared" si="15"/>
        <v>152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32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'[1]20'!B82</f>
        <v>120</v>
      </c>
      <c r="C80" s="16">
        <f>'[1]20'!C82</f>
        <v>0</v>
      </c>
      <c r="D80" s="16">
        <f>'[1]20'!D82</f>
        <v>192</v>
      </c>
      <c r="E80" s="16">
        <f>'[1]20'!E82</f>
        <v>0</v>
      </c>
      <c r="F80" s="15">
        <f t="shared" si="17"/>
        <v>312</v>
      </c>
      <c r="G80" s="15">
        <f>'[1]20'!H82</f>
        <v>120</v>
      </c>
      <c r="H80" s="16">
        <f>'[1]20'!I82</f>
        <v>0</v>
      </c>
      <c r="I80" s="16">
        <f>'[1]20'!J82</f>
        <v>32</v>
      </c>
      <c r="J80" s="16">
        <f>'[1]20'!K82</f>
        <v>0</v>
      </c>
      <c r="K80" s="15">
        <f t="shared" si="15"/>
        <v>152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32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'[1]20'!B83</f>
        <v>120</v>
      </c>
      <c r="C81" s="16">
        <f>'[1]20'!C83</f>
        <v>0</v>
      </c>
      <c r="D81" s="16">
        <f>'[1]20'!D83</f>
        <v>192</v>
      </c>
      <c r="E81" s="16">
        <f>'[1]20'!E83</f>
        <v>0</v>
      </c>
      <c r="F81" s="15">
        <f t="shared" si="17"/>
        <v>312</v>
      </c>
      <c r="G81" s="15">
        <f>'[1]20'!H83</f>
        <v>120</v>
      </c>
      <c r="H81" s="16">
        <f>'[1]20'!I83</f>
        <v>0</v>
      </c>
      <c r="I81" s="16">
        <f>'[1]20'!J83</f>
        <v>30</v>
      </c>
      <c r="J81" s="16">
        <f>'[1]20'!K83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'[1]20'!B84</f>
        <v>120</v>
      </c>
      <c r="C82" s="16">
        <f>'[1]20'!C84</f>
        <v>0</v>
      </c>
      <c r="D82" s="16">
        <f>'[1]20'!D84</f>
        <v>192</v>
      </c>
      <c r="E82" s="16">
        <f>'[1]20'!E84</f>
        <v>0</v>
      </c>
      <c r="F82" s="15">
        <f t="shared" si="17"/>
        <v>312</v>
      </c>
      <c r="G82" s="15">
        <f>'[1]20'!H84</f>
        <v>120</v>
      </c>
      <c r="H82" s="16">
        <f>'[1]20'!I84</f>
        <v>0</v>
      </c>
      <c r="I82" s="16">
        <f>'[1]20'!J84</f>
        <v>30</v>
      </c>
      <c r="J82" s="16">
        <f>'[1]20'!K84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'[1]20'!B85</f>
        <v>120</v>
      </c>
      <c r="C83" s="16">
        <f>'[1]20'!C85</f>
        <v>0</v>
      </c>
      <c r="D83" s="16">
        <f>'[1]20'!D85</f>
        <v>192</v>
      </c>
      <c r="E83" s="16">
        <f>'[1]20'!E85</f>
        <v>0</v>
      </c>
      <c r="F83" s="15">
        <f t="shared" si="17"/>
        <v>312</v>
      </c>
      <c r="G83" s="15">
        <f>'[1]20'!H85</f>
        <v>120</v>
      </c>
      <c r="H83" s="16">
        <f>'[1]20'!I85</f>
        <v>0</v>
      </c>
      <c r="I83" s="16">
        <f>'[1]20'!J85</f>
        <v>30</v>
      </c>
      <c r="J83" s="16">
        <f>'[1]20'!K85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'[1]20'!B86</f>
        <v>120</v>
      </c>
      <c r="C84" s="16">
        <f>'[1]20'!C86</f>
        <v>0</v>
      </c>
      <c r="D84" s="16">
        <f>'[1]20'!D86</f>
        <v>192</v>
      </c>
      <c r="E84" s="16">
        <f>'[1]20'!E86</f>
        <v>0</v>
      </c>
      <c r="F84" s="15">
        <f t="shared" si="17"/>
        <v>312</v>
      </c>
      <c r="G84" s="15">
        <f>'[1]20'!H86</f>
        <v>120</v>
      </c>
      <c r="H84" s="16">
        <f>'[1]20'!I86</f>
        <v>0</v>
      </c>
      <c r="I84" s="16">
        <f>'[1]20'!J86</f>
        <v>30</v>
      </c>
      <c r="J84" s="16">
        <f>'[1]20'!K86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'[1]20'!B87</f>
        <v>120</v>
      </c>
      <c r="C85" s="16">
        <f>'[1]20'!C87</f>
        <v>0</v>
      </c>
      <c r="D85" s="16">
        <f>'[1]20'!D87</f>
        <v>192</v>
      </c>
      <c r="E85" s="16">
        <f>'[1]20'!E87</f>
        <v>0</v>
      </c>
      <c r="F85" s="15">
        <f t="shared" si="17"/>
        <v>312</v>
      </c>
      <c r="G85" s="15">
        <f>'[1]20'!H87</f>
        <v>120</v>
      </c>
      <c r="H85" s="16">
        <f>'[1]20'!I87</f>
        <v>0</v>
      </c>
      <c r="I85" s="16">
        <f>'[1]20'!J87</f>
        <v>30</v>
      </c>
      <c r="J85" s="16">
        <f>'[1]20'!K87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'[1]20'!B88</f>
        <v>120</v>
      </c>
      <c r="C86" s="16">
        <f>'[1]20'!C88</f>
        <v>0</v>
      </c>
      <c r="D86" s="16">
        <f>'[1]20'!D88</f>
        <v>192</v>
      </c>
      <c r="E86" s="16">
        <f>'[1]20'!E88</f>
        <v>0</v>
      </c>
      <c r="F86" s="15">
        <f t="shared" si="17"/>
        <v>312</v>
      </c>
      <c r="G86" s="15">
        <f>'[1]20'!H88</f>
        <v>120</v>
      </c>
      <c r="H86" s="16">
        <f>'[1]20'!I88</f>
        <v>0</v>
      </c>
      <c r="I86" s="16">
        <f>'[1]20'!J88</f>
        <v>30</v>
      </c>
      <c r="J86" s="16">
        <f>'[1]20'!K88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'[1]20'!B89</f>
        <v>120</v>
      </c>
      <c r="C87" s="16">
        <f>'[1]20'!C89</f>
        <v>0</v>
      </c>
      <c r="D87" s="16">
        <f>'[1]20'!D89</f>
        <v>192</v>
      </c>
      <c r="E87" s="16">
        <f>'[1]20'!E89</f>
        <v>0</v>
      </c>
      <c r="F87" s="15">
        <f t="shared" si="17"/>
        <v>312</v>
      </c>
      <c r="G87" s="15">
        <f>'[1]20'!H89</f>
        <v>120</v>
      </c>
      <c r="H87" s="16">
        <f>'[1]20'!I89</f>
        <v>0</v>
      </c>
      <c r="I87" s="16">
        <f>'[1]20'!J89</f>
        <v>32</v>
      </c>
      <c r="J87" s="16">
        <f>'[1]20'!K89</f>
        <v>0</v>
      </c>
      <c r="K87" s="15">
        <f t="shared" si="15"/>
        <v>152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32</v>
      </c>
      <c r="P87" s="16">
        <f t="shared" si="14"/>
        <v>0</v>
      </c>
      <c r="Q87" s="17">
        <f t="shared" si="16"/>
        <v>152</v>
      </c>
    </row>
    <row r="88" spans="1:17">
      <c r="A88" s="8" t="s">
        <v>130</v>
      </c>
      <c r="B88" s="15">
        <f>'[1]20'!B90</f>
        <v>120</v>
      </c>
      <c r="C88" s="16">
        <f>'[1]20'!C90</f>
        <v>0</v>
      </c>
      <c r="D88" s="16">
        <f>'[1]20'!D90</f>
        <v>192</v>
      </c>
      <c r="E88" s="16">
        <f>'[1]20'!E90</f>
        <v>0</v>
      </c>
      <c r="F88" s="15">
        <f t="shared" si="17"/>
        <v>312</v>
      </c>
      <c r="G88" s="15">
        <f>'[1]20'!H90</f>
        <v>120</v>
      </c>
      <c r="H88" s="16">
        <f>'[1]20'!I90</f>
        <v>0</v>
      </c>
      <c r="I88" s="16">
        <f>'[1]20'!J90</f>
        <v>32</v>
      </c>
      <c r="J88" s="16">
        <f>'[1]20'!K90</f>
        <v>0</v>
      </c>
      <c r="K88" s="15">
        <f t="shared" si="15"/>
        <v>152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32</v>
      </c>
      <c r="P88" s="16">
        <f t="shared" si="14"/>
        <v>0</v>
      </c>
      <c r="Q88" s="17">
        <f t="shared" si="16"/>
        <v>152</v>
      </c>
    </row>
    <row r="89" spans="1:17">
      <c r="A89" s="8" t="s">
        <v>131</v>
      </c>
      <c r="B89" s="15">
        <f>'[1]20'!B91</f>
        <v>120</v>
      </c>
      <c r="C89" s="16">
        <f>'[1]20'!C91</f>
        <v>0</v>
      </c>
      <c r="D89" s="16">
        <f>'[1]20'!D91</f>
        <v>192</v>
      </c>
      <c r="E89" s="16">
        <f>'[1]20'!E91</f>
        <v>0</v>
      </c>
      <c r="F89" s="15">
        <f t="shared" si="17"/>
        <v>312</v>
      </c>
      <c r="G89" s="15">
        <f>'[1]20'!H91</f>
        <v>120</v>
      </c>
      <c r="H89" s="16">
        <f>'[1]20'!I91</f>
        <v>0</v>
      </c>
      <c r="I89" s="16">
        <f>'[1]20'!J91</f>
        <v>32</v>
      </c>
      <c r="J89" s="16">
        <f>'[1]20'!K91</f>
        <v>0</v>
      </c>
      <c r="K89" s="15">
        <f t="shared" si="15"/>
        <v>152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32</v>
      </c>
      <c r="P89" s="16">
        <f t="shared" si="14"/>
        <v>0</v>
      </c>
      <c r="Q89" s="17">
        <f t="shared" si="16"/>
        <v>152</v>
      </c>
    </row>
    <row r="90" spans="1:17">
      <c r="A90" s="8" t="s">
        <v>132</v>
      </c>
      <c r="B90" s="15">
        <f>'[1]20'!B92</f>
        <v>120</v>
      </c>
      <c r="C90" s="16">
        <f>'[1]20'!C92</f>
        <v>0</v>
      </c>
      <c r="D90" s="16">
        <f>'[1]20'!D92</f>
        <v>192</v>
      </c>
      <c r="E90" s="16">
        <f>'[1]20'!E92</f>
        <v>0</v>
      </c>
      <c r="F90" s="15">
        <f t="shared" si="17"/>
        <v>312</v>
      </c>
      <c r="G90" s="15">
        <f>'[1]20'!H92</f>
        <v>120</v>
      </c>
      <c r="H90" s="16">
        <f>'[1]20'!I92</f>
        <v>0</v>
      </c>
      <c r="I90" s="16">
        <f>'[1]20'!J92</f>
        <v>32</v>
      </c>
      <c r="J90" s="16">
        <f>'[1]20'!K92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'[1]20'!B93</f>
        <v>120</v>
      </c>
      <c r="C91" s="16">
        <f>'[1]20'!C93</f>
        <v>0</v>
      </c>
      <c r="D91" s="16">
        <f>'[1]20'!D93</f>
        <v>192</v>
      </c>
      <c r="E91" s="16">
        <f>'[1]20'!E93</f>
        <v>0</v>
      </c>
      <c r="F91" s="15">
        <f t="shared" si="17"/>
        <v>312</v>
      </c>
      <c r="G91" s="15">
        <f>'[1]20'!H93</f>
        <v>120</v>
      </c>
      <c r="H91" s="16">
        <f>'[1]20'!I93</f>
        <v>0</v>
      </c>
      <c r="I91" s="16">
        <f>'[1]20'!J93</f>
        <v>32</v>
      </c>
      <c r="J91" s="16">
        <f>'[1]20'!K93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'[1]20'!B94</f>
        <v>120</v>
      </c>
      <c r="C92" s="16">
        <f>'[1]20'!C94</f>
        <v>0</v>
      </c>
      <c r="D92" s="16">
        <f>'[1]20'!D94</f>
        <v>192</v>
      </c>
      <c r="E92" s="16">
        <f>'[1]20'!E94</f>
        <v>0</v>
      </c>
      <c r="F92" s="15">
        <f t="shared" si="17"/>
        <v>312</v>
      </c>
      <c r="G92" s="15">
        <f>'[1]20'!H94</f>
        <v>120</v>
      </c>
      <c r="H92" s="16">
        <f>'[1]20'!I94</f>
        <v>0</v>
      </c>
      <c r="I92" s="16">
        <f>'[1]20'!J94</f>
        <v>32</v>
      </c>
      <c r="J92" s="16">
        <f>'[1]20'!K94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'[1]20'!B95</f>
        <v>120</v>
      </c>
      <c r="C93" s="16">
        <f>'[1]20'!C95</f>
        <v>0</v>
      </c>
      <c r="D93" s="16">
        <f>'[1]20'!D95</f>
        <v>192</v>
      </c>
      <c r="E93" s="16">
        <f>'[1]20'!E95</f>
        <v>0</v>
      </c>
      <c r="F93" s="15">
        <f t="shared" si="17"/>
        <v>312</v>
      </c>
      <c r="G93" s="15">
        <f>'[1]20'!H95</f>
        <v>120</v>
      </c>
      <c r="H93" s="16">
        <f>'[1]20'!I95</f>
        <v>0</v>
      </c>
      <c r="I93" s="16">
        <f>'[1]20'!J95</f>
        <v>32</v>
      </c>
      <c r="J93" s="16">
        <f>'[1]20'!K95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'[1]20'!B96</f>
        <v>120</v>
      </c>
      <c r="C94" s="16">
        <f>'[1]20'!C96</f>
        <v>0</v>
      </c>
      <c r="D94" s="16">
        <f>'[1]20'!D96</f>
        <v>192</v>
      </c>
      <c r="E94" s="16">
        <f>'[1]20'!E96</f>
        <v>0</v>
      </c>
      <c r="F94" s="15">
        <f t="shared" si="17"/>
        <v>312</v>
      </c>
      <c r="G94" s="15">
        <f>'[1]20'!H96</f>
        <v>120</v>
      </c>
      <c r="H94" s="16">
        <f>'[1]20'!I96</f>
        <v>0</v>
      </c>
      <c r="I94" s="16">
        <f>'[1]20'!J96</f>
        <v>32</v>
      </c>
      <c r="J94" s="16">
        <f>'[1]20'!K96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'[1]20'!B97</f>
        <v>120</v>
      </c>
      <c r="C95" s="16">
        <f>'[1]20'!C97</f>
        <v>0</v>
      </c>
      <c r="D95" s="16">
        <f>'[1]20'!D97</f>
        <v>192</v>
      </c>
      <c r="E95" s="16">
        <f>'[1]20'!E97</f>
        <v>0</v>
      </c>
      <c r="F95" s="15">
        <f t="shared" si="17"/>
        <v>312</v>
      </c>
      <c r="G95" s="15">
        <f>'[1]20'!H97</f>
        <v>120</v>
      </c>
      <c r="H95" s="16">
        <f>'[1]20'!I97</f>
        <v>0</v>
      </c>
      <c r="I95" s="16">
        <f>'[1]20'!J97</f>
        <v>32</v>
      </c>
      <c r="J95" s="16">
        <f>'[1]20'!K97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'[1]20'!B98</f>
        <v>120</v>
      </c>
      <c r="C96" s="16">
        <f>'[1]20'!C98</f>
        <v>0</v>
      </c>
      <c r="D96" s="16">
        <f>'[1]20'!D98</f>
        <v>192</v>
      </c>
      <c r="E96" s="16">
        <f>'[1]20'!E98</f>
        <v>0</v>
      </c>
      <c r="F96" s="15">
        <f t="shared" si="17"/>
        <v>312</v>
      </c>
      <c r="G96" s="15">
        <f>'[1]20'!H98</f>
        <v>120</v>
      </c>
      <c r="H96" s="16">
        <f>'[1]20'!I98</f>
        <v>0</v>
      </c>
      <c r="I96" s="16">
        <f>'[1]20'!J98</f>
        <v>32</v>
      </c>
      <c r="J96" s="16">
        <f>'[1]20'!K98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'[1]20'!B99</f>
        <v>120</v>
      </c>
      <c r="C97" s="16">
        <f>'[1]20'!C99</f>
        <v>0</v>
      </c>
      <c r="D97" s="16">
        <f>'[1]20'!D99</f>
        <v>192</v>
      </c>
      <c r="E97" s="16">
        <f>'[1]20'!E99</f>
        <v>0</v>
      </c>
      <c r="F97" s="15">
        <f t="shared" si="17"/>
        <v>312</v>
      </c>
      <c r="G97" s="15">
        <f>'[1]20'!H99</f>
        <v>120</v>
      </c>
      <c r="H97" s="16">
        <f>'[1]20'!I99</f>
        <v>0</v>
      </c>
      <c r="I97" s="16">
        <f>'[1]20'!J99</f>
        <v>32</v>
      </c>
      <c r="J97" s="16">
        <f>'[1]20'!K99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'[1]20'!B100</f>
        <v>120</v>
      </c>
      <c r="C98" s="16">
        <f>'[1]20'!C100</f>
        <v>0</v>
      </c>
      <c r="D98" s="16">
        <f>'[1]20'!D100</f>
        <v>192</v>
      </c>
      <c r="E98" s="16">
        <f>'[1]20'!E100</f>
        <v>0</v>
      </c>
      <c r="F98" s="15">
        <f t="shared" si="17"/>
        <v>312</v>
      </c>
      <c r="G98" s="15">
        <f>'[1]20'!H100</f>
        <v>120</v>
      </c>
      <c r="H98" s="16">
        <f>'[1]20'!I100</f>
        <v>0</v>
      </c>
      <c r="I98" s="16">
        <f>'[1]20'!J100</f>
        <v>32</v>
      </c>
      <c r="J98" s="16">
        <f>'[1]20'!K100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0.79074999999999995</v>
      </c>
      <c r="J99" s="15">
        <f t="shared" si="18"/>
        <v>0</v>
      </c>
      <c r="K99" s="15">
        <f t="shared" si="18"/>
        <v>3.67075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0.79074999999999995</v>
      </c>
      <c r="P99" s="15">
        <f t="shared" si="18"/>
        <v>0</v>
      </c>
      <c r="Q99" s="15">
        <f t="shared" si="18"/>
        <v>3.67075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R37" sqref="R37:R90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'[2]20'!B5</f>
        <v>84</v>
      </c>
      <c r="C3" s="202">
        <f>'[2]20'!C5</f>
        <v>0</v>
      </c>
      <c r="D3" s="202">
        <f>'[2]20'!D5</f>
        <v>0</v>
      </c>
      <c r="E3" s="202">
        <f>'[2]20'!E5</f>
        <v>0</v>
      </c>
      <c r="F3" s="15">
        <f>SUM(B3:E3)</f>
        <v>84</v>
      </c>
      <c r="G3" s="201">
        <f>'[2]20'!H5</f>
        <v>35</v>
      </c>
      <c r="H3" s="202">
        <f>'[2]20'!I5</f>
        <v>0</v>
      </c>
      <c r="I3" s="202">
        <f>'[2]20'!J5</f>
        <v>0</v>
      </c>
      <c r="J3" s="202">
        <f>'[2]20'!K5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'[2]20'!B6</f>
        <v>84</v>
      </c>
      <c r="C4" s="202">
        <f>'[2]20'!C6</f>
        <v>0</v>
      </c>
      <c r="D4" s="202">
        <f>'[2]20'!D6</f>
        <v>0</v>
      </c>
      <c r="E4" s="202">
        <f>'[2]20'!E6</f>
        <v>0</v>
      </c>
      <c r="F4" s="15">
        <f>SUM(B4:E4)</f>
        <v>84</v>
      </c>
      <c r="G4" s="201">
        <f>'[2]20'!H6</f>
        <v>35</v>
      </c>
      <c r="H4" s="202">
        <f>'[2]20'!I6</f>
        <v>0</v>
      </c>
      <c r="I4" s="202">
        <f>'[2]20'!J6</f>
        <v>0</v>
      </c>
      <c r="J4" s="202">
        <f>'[2]20'!K6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'[2]20'!B7</f>
        <v>84</v>
      </c>
      <c r="C5" s="202">
        <f>'[2]20'!C7</f>
        <v>0</v>
      </c>
      <c r="D5" s="202">
        <f>'[2]20'!D7</f>
        <v>0</v>
      </c>
      <c r="E5" s="202">
        <f>'[2]20'!E7</f>
        <v>0</v>
      </c>
      <c r="F5" s="15">
        <f t="shared" ref="F5:F68" si="6">SUM(B5:E5)</f>
        <v>84</v>
      </c>
      <c r="G5" s="201">
        <f>'[2]20'!H7</f>
        <v>35</v>
      </c>
      <c r="H5" s="202">
        <f>'[2]20'!I7</f>
        <v>0</v>
      </c>
      <c r="I5" s="202">
        <f>'[2]20'!J7</f>
        <v>0</v>
      </c>
      <c r="J5" s="202">
        <f>'[2]20'!K7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'[2]20'!B8</f>
        <v>84</v>
      </c>
      <c r="C6" s="202">
        <f>'[2]20'!C8</f>
        <v>0</v>
      </c>
      <c r="D6" s="202">
        <f>'[2]20'!D8</f>
        <v>0</v>
      </c>
      <c r="E6" s="202">
        <f>'[2]20'!E8</f>
        <v>0</v>
      </c>
      <c r="F6" s="15">
        <f t="shared" si="6"/>
        <v>84</v>
      </c>
      <c r="G6" s="201">
        <f>'[2]20'!H8</f>
        <v>35</v>
      </c>
      <c r="H6" s="202">
        <f>'[2]20'!I8</f>
        <v>0</v>
      </c>
      <c r="I6" s="202">
        <f>'[2]20'!J8</f>
        <v>0</v>
      </c>
      <c r="J6" s="202">
        <f>'[2]20'!K8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'[2]20'!B9</f>
        <v>84</v>
      </c>
      <c r="C7" s="202">
        <f>'[2]20'!C9</f>
        <v>0</v>
      </c>
      <c r="D7" s="202">
        <f>'[2]20'!D9</f>
        <v>0</v>
      </c>
      <c r="E7" s="202">
        <f>'[2]20'!E9</f>
        <v>0</v>
      </c>
      <c r="F7" s="15">
        <f t="shared" si="6"/>
        <v>84</v>
      </c>
      <c r="G7" s="201">
        <f>'[2]20'!H9</f>
        <v>35</v>
      </c>
      <c r="H7" s="202">
        <f>'[2]20'!I9</f>
        <v>0</v>
      </c>
      <c r="I7" s="202">
        <f>'[2]20'!J9</f>
        <v>0</v>
      </c>
      <c r="J7" s="202">
        <f>'[2]20'!K9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'[2]20'!B10</f>
        <v>84</v>
      </c>
      <c r="C8" s="202">
        <f>'[2]20'!C10</f>
        <v>0</v>
      </c>
      <c r="D8" s="202">
        <f>'[2]20'!D10</f>
        <v>0</v>
      </c>
      <c r="E8" s="202">
        <f>'[2]20'!E10</f>
        <v>0</v>
      </c>
      <c r="F8" s="15">
        <f t="shared" si="6"/>
        <v>84</v>
      </c>
      <c r="G8" s="201">
        <f>'[2]20'!H10</f>
        <v>35</v>
      </c>
      <c r="H8" s="202">
        <f>'[2]20'!I10</f>
        <v>0</v>
      </c>
      <c r="I8" s="202">
        <f>'[2]20'!J10</f>
        <v>0</v>
      </c>
      <c r="J8" s="202">
        <f>'[2]20'!K10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'[2]20'!B11</f>
        <v>84</v>
      </c>
      <c r="C9" s="202">
        <f>'[2]20'!C11</f>
        <v>0</v>
      </c>
      <c r="D9" s="202">
        <f>'[2]20'!D11</f>
        <v>0</v>
      </c>
      <c r="E9" s="202">
        <f>'[2]20'!E11</f>
        <v>0</v>
      </c>
      <c r="F9" s="15">
        <f t="shared" si="6"/>
        <v>84</v>
      </c>
      <c r="G9" s="201">
        <f>'[2]20'!H11</f>
        <v>35</v>
      </c>
      <c r="H9" s="202">
        <f>'[2]20'!I11</f>
        <v>0</v>
      </c>
      <c r="I9" s="202">
        <f>'[2]20'!J11</f>
        <v>0</v>
      </c>
      <c r="J9" s="202">
        <f>'[2]20'!K11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'[2]20'!B12</f>
        <v>84</v>
      </c>
      <c r="C10" s="202">
        <f>'[2]20'!C12</f>
        <v>0</v>
      </c>
      <c r="D10" s="202">
        <f>'[2]20'!D12</f>
        <v>0</v>
      </c>
      <c r="E10" s="202">
        <f>'[2]20'!E12</f>
        <v>0</v>
      </c>
      <c r="F10" s="15">
        <f t="shared" si="6"/>
        <v>84</v>
      </c>
      <c r="G10" s="201">
        <f>'[2]20'!H12</f>
        <v>35</v>
      </c>
      <c r="H10" s="202">
        <f>'[2]20'!I12</f>
        <v>0</v>
      </c>
      <c r="I10" s="202">
        <f>'[2]20'!J12</f>
        <v>0</v>
      </c>
      <c r="J10" s="202">
        <f>'[2]20'!K12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'[2]20'!B13</f>
        <v>84</v>
      </c>
      <c r="C11" s="202">
        <f>'[2]20'!C13</f>
        <v>0</v>
      </c>
      <c r="D11" s="202">
        <f>'[2]20'!D13</f>
        <v>0</v>
      </c>
      <c r="E11" s="202">
        <f>'[2]20'!E13</f>
        <v>0</v>
      </c>
      <c r="F11" s="15">
        <f t="shared" si="6"/>
        <v>84</v>
      </c>
      <c r="G11" s="201">
        <f>'[2]20'!H13</f>
        <v>35</v>
      </c>
      <c r="H11" s="202">
        <f>'[2]20'!I13</f>
        <v>0</v>
      </c>
      <c r="I11" s="202">
        <f>'[2]20'!J13</f>
        <v>0</v>
      </c>
      <c r="J11" s="202">
        <f>'[2]20'!K13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'[2]20'!B14</f>
        <v>84</v>
      </c>
      <c r="C12" s="202">
        <f>'[2]20'!C14</f>
        <v>0</v>
      </c>
      <c r="D12" s="202">
        <f>'[2]20'!D14</f>
        <v>0</v>
      </c>
      <c r="E12" s="202">
        <f>'[2]20'!E14</f>
        <v>0</v>
      </c>
      <c r="F12" s="15">
        <f t="shared" si="6"/>
        <v>84</v>
      </c>
      <c r="G12" s="201">
        <f>'[2]20'!H14</f>
        <v>35</v>
      </c>
      <c r="H12" s="202">
        <f>'[2]20'!I14</f>
        <v>0</v>
      </c>
      <c r="I12" s="202">
        <f>'[2]20'!J14</f>
        <v>0</v>
      </c>
      <c r="J12" s="202">
        <f>'[2]20'!K14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'[2]20'!B15</f>
        <v>84</v>
      </c>
      <c r="C13" s="202">
        <f>'[2]20'!C15</f>
        <v>0</v>
      </c>
      <c r="D13" s="202">
        <f>'[2]20'!D15</f>
        <v>0</v>
      </c>
      <c r="E13" s="202">
        <f>'[2]20'!E15</f>
        <v>0</v>
      </c>
      <c r="F13" s="15">
        <f t="shared" si="6"/>
        <v>84</v>
      </c>
      <c r="G13" s="201">
        <f>'[2]20'!H15</f>
        <v>35</v>
      </c>
      <c r="H13" s="202">
        <f>'[2]20'!I15</f>
        <v>0</v>
      </c>
      <c r="I13" s="202">
        <f>'[2]20'!J15</f>
        <v>0</v>
      </c>
      <c r="J13" s="202">
        <f>'[2]20'!K15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1">
        <f>'[2]20'!B16</f>
        <v>84</v>
      </c>
      <c r="C14" s="202">
        <f>'[2]20'!C16</f>
        <v>0</v>
      </c>
      <c r="D14" s="202">
        <f>'[2]20'!D16</f>
        <v>0</v>
      </c>
      <c r="E14" s="202">
        <f>'[2]20'!E16</f>
        <v>0</v>
      </c>
      <c r="F14" s="15">
        <f t="shared" si="6"/>
        <v>84</v>
      </c>
      <c r="G14" s="201">
        <f>'[2]20'!H16</f>
        <v>35</v>
      </c>
      <c r="H14" s="202">
        <f>'[2]20'!I16</f>
        <v>0</v>
      </c>
      <c r="I14" s="202">
        <f>'[2]20'!J16</f>
        <v>0</v>
      </c>
      <c r="J14" s="202">
        <f>'[2]20'!K16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'[2]20'!B17</f>
        <v>84</v>
      </c>
      <c r="C15" s="202">
        <f>'[2]20'!C17</f>
        <v>0</v>
      </c>
      <c r="D15" s="202">
        <f>'[2]20'!D17</f>
        <v>0</v>
      </c>
      <c r="E15" s="202">
        <f>'[2]20'!E17</f>
        <v>0</v>
      </c>
      <c r="F15" s="15">
        <f t="shared" si="6"/>
        <v>84</v>
      </c>
      <c r="G15" s="201">
        <f>'[2]20'!H17</f>
        <v>35</v>
      </c>
      <c r="H15" s="202">
        <f>'[2]20'!I17</f>
        <v>0</v>
      </c>
      <c r="I15" s="202">
        <f>'[2]20'!J17</f>
        <v>0</v>
      </c>
      <c r="J15" s="202">
        <f>'[2]20'!K17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'[2]20'!B18</f>
        <v>84</v>
      </c>
      <c r="C16" s="202">
        <f>'[2]20'!C18</f>
        <v>0</v>
      </c>
      <c r="D16" s="202">
        <f>'[2]20'!D18</f>
        <v>0</v>
      </c>
      <c r="E16" s="202">
        <f>'[2]20'!E18</f>
        <v>0</v>
      </c>
      <c r="F16" s="15">
        <f t="shared" si="6"/>
        <v>84</v>
      </c>
      <c r="G16" s="201">
        <f>'[2]20'!H18</f>
        <v>35</v>
      </c>
      <c r="H16" s="202">
        <f>'[2]20'!I18</f>
        <v>0</v>
      </c>
      <c r="I16" s="202">
        <f>'[2]20'!J18</f>
        <v>0</v>
      </c>
      <c r="J16" s="202">
        <f>'[2]20'!K18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'[2]20'!B19</f>
        <v>84</v>
      </c>
      <c r="C17" s="202">
        <f>'[2]20'!C19</f>
        <v>0</v>
      </c>
      <c r="D17" s="202">
        <f>'[2]20'!D19</f>
        <v>0</v>
      </c>
      <c r="E17" s="202">
        <f>'[2]20'!E19</f>
        <v>0</v>
      </c>
      <c r="F17" s="15">
        <f t="shared" si="6"/>
        <v>84</v>
      </c>
      <c r="G17" s="201">
        <f>'[2]20'!H19</f>
        <v>35</v>
      </c>
      <c r="H17" s="202">
        <f>'[2]20'!I19</f>
        <v>0</v>
      </c>
      <c r="I17" s="202">
        <f>'[2]20'!J19</f>
        <v>0</v>
      </c>
      <c r="J17" s="202">
        <f>'[2]20'!K19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'[2]20'!B20</f>
        <v>84</v>
      </c>
      <c r="C18" s="202">
        <f>'[2]20'!C20</f>
        <v>0</v>
      </c>
      <c r="D18" s="202">
        <f>'[2]20'!D20</f>
        <v>0</v>
      </c>
      <c r="E18" s="202">
        <f>'[2]20'!E20</f>
        <v>0</v>
      </c>
      <c r="F18" s="15">
        <f t="shared" si="6"/>
        <v>84</v>
      </c>
      <c r="G18" s="201">
        <f>'[2]20'!H20</f>
        <v>35</v>
      </c>
      <c r="H18" s="202">
        <f>'[2]20'!I20</f>
        <v>0</v>
      </c>
      <c r="I18" s="202">
        <f>'[2]20'!J20</f>
        <v>0</v>
      </c>
      <c r="J18" s="202">
        <f>'[2]20'!K20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'[2]20'!B21</f>
        <v>84</v>
      </c>
      <c r="C19" s="202">
        <f>'[2]20'!C21</f>
        <v>0</v>
      </c>
      <c r="D19" s="202">
        <f>'[2]20'!D21</f>
        <v>0</v>
      </c>
      <c r="E19" s="202">
        <f>'[2]20'!E21</f>
        <v>0</v>
      </c>
      <c r="F19" s="15">
        <f t="shared" si="6"/>
        <v>84</v>
      </c>
      <c r="G19" s="201">
        <f>'[2]20'!H21</f>
        <v>35</v>
      </c>
      <c r="H19" s="202">
        <f>'[2]20'!I21</f>
        <v>0</v>
      </c>
      <c r="I19" s="202">
        <f>'[2]20'!J21</f>
        <v>0</v>
      </c>
      <c r="J19" s="202">
        <f>'[2]20'!K21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'[2]20'!B22</f>
        <v>84</v>
      </c>
      <c r="C20" s="202">
        <f>'[2]20'!C22</f>
        <v>0</v>
      </c>
      <c r="D20" s="202">
        <f>'[2]20'!D22</f>
        <v>0</v>
      </c>
      <c r="E20" s="202">
        <f>'[2]20'!E22</f>
        <v>0</v>
      </c>
      <c r="F20" s="15">
        <f t="shared" si="6"/>
        <v>84</v>
      </c>
      <c r="G20" s="201">
        <f>'[2]20'!H22</f>
        <v>35</v>
      </c>
      <c r="H20" s="202">
        <f>'[2]20'!I22</f>
        <v>0</v>
      </c>
      <c r="I20" s="202">
        <f>'[2]20'!J22</f>
        <v>0</v>
      </c>
      <c r="J20" s="202">
        <f>'[2]20'!K22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'[2]20'!B23</f>
        <v>84</v>
      </c>
      <c r="C21" s="202">
        <f>'[2]20'!C23</f>
        <v>0</v>
      </c>
      <c r="D21" s="202">
        <f>'[2]20'!D23</f>
        <v>0</v>
      </c>
      <c r="E21" s="202">
        <f>'[2]20'!E23</f>
        <v>0</v>
      </c>
      <c r="F21" s="15">
        <f t="shared" si="6"/>
        <v>84</v>
      </c>
      <c r="G21" s="201">
        <f>'[2]20'!H23</f>
        <v>35</v>
      </c>
      <c r="H21" s="202">
        <f>'[2]20'!I23</f>
        <v>0</v>
      </c>
      <c r="I21" s="202">
        <f>'[2]20'!J23</f>
        <v>0</v>
      </c>
      <c r="J21" s="202">
        <f>'[2]20'!K23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'[2]20'!B24</f>
        <v>84</v>
      </c>
      <c r="C22" s="202">
        <f>'[2]20'!C24</f>
        <v>0</v>
      </c>
      <c r="D22" s="202">
        <f>'[2]20'!D24</f>
        <v>0</v>
      </c>
      <c r="E22" s="202">
        <f>'[2]20'!E24</f>
        <v>0</v>
      </c>
      <c r="F22" s="15">
        <f t="shared" si="6"/>
        <v>84</v>
      </c>
      <c r="G22" s="201">
        <f>'[2]20'!H24</f>
        <v>35</v>
      </c>
      <c r="H22" s="202">
        <f>'[2]20'!I24</f>
        <v>0</v>
      </c>
      <c r="I22" s="202">
        <f>'[2]20'!J24</f>
        <v>0</v>
      </c>
      <c r="J22" s="202">
        <f>'[2]20'!K24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'[2]20'!B25</f>
        <v>84</v>
      </c>
      <c r="C23" s="202">
        <f>'[2]20'!C25</f>
        <v>0</v>
      </c>
      <c r="D23" s="202">
        <f>'[2]20'!D25</f>
        <v>0</v>
      </c>
      <c r="E23" s="202">
        <f>'[2]20'!E25</f>
        <v>0</v>
      </c>
      <c r="F23" s="15">
        <f t="shared" si="6"/>
        <v>84</v>
      </c>
      <c r="G23" s="201">
        <f>'[2]20'!H25</f>
        <v>35</v>
      </c>
      <c r="H23" s="202">
        <f>'[2]20'!I25</f>
        <v>0</v>
      </c>
      <c r="I23" s="202">
        <f>'[2]20'!J25</f>
        <v>0</v>
      </c>
      <c r="J23" s="202">
        <f>'[2]20'!K25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'[2]20'!B26</f>
        <v>84</v>
      </c>
      <c r="C24" s="202">
        <f>'[2]20'!C26</f>
        <v>0</v>
      </c>
      <c r="D24" s="202">
        <f>'[2]20'!D26</f>
        <v>0</v>
      </c>
      <c r="E24" s="202">
        <f>'[2]20'!E26</f>
        <v>0</v>
      </c>
      <c r="F24" s="15">
        <f t="shared" si="6"/>
        <v>84</v>
      </c>
      <c r="G24" s="201">
        <f>'[2]20'!H26</f>
        <v>35</v>
      </c>
      <c r="H24" s="202">
        <f>'[2]20'!I26</f>
        <v>0</v>
      </c>
      <c r="I24" s="202">
        <f>'[2]20'!J26</f>
        <v>0</v>
      </c>
      <c r="J24" s="202">
        <f>'[2]20'!K26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'[2]20'!B27</f>
        <v>84</v>
      </c>
      <c r="C25" s="202">
        <f>'[2]20'!C27</f>
        <v>0</v>
      </c>
      <c r="D25" s="202">
        <f>'[2]20'!D27</f>
        <v>0</v>
      </c>
      <c r="E25" s="202">
        <f>'[2]20'!E27</f>
        <v>0</v>
      </c>
      <c r="F25" s="15">
        <f t="shared" si="6"/>
        <v>84</v>
      </c>
      <c r="G25" s="201">
        <f>'[2]20'!H27</f>
        <v>35</v>
      </c>
      <c r="H25" s="202">
        <f>'[2]20'!I27</f>
        <v>0</v>
      </c>
      <c r="I25" s="202">
        <f>'[2]20'!J27</f>
        <v>0</v>
      </c>
      <c r="J25" s="202">
        <f>'[2]20'!K27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'[2]20'!B28</f>
        <v>84</v>
      </c>
      <c r="C26" s="202">
        <f>'[2]20'!C28</f>
        <v>0</v>
      </c>
      <c r="D26" s="202">
        <f>'[2]20'!D28</f>
        <v>0</v>
      </c>
      <c r="E26" s="202">
        <f>'[2]20'!E28</f>
        <v>0</v>
      </c>
      <c r="F26" s="15">
        <f t="shared" si="6"/>
        <v>84</v>
      </c>
      <c r="G26" s="201">
        <f>'[2]20'!H28</f>
        <v>35</v>
      </c>
      <c r="H26" s="202">
        <f>'[2]20'!I28</f>
        <v>0</v>
      </c>
      <c r="I26" s="202">
        <f>'[2]20'!J28</f>
        <v>0</v>
      </c>
      <c r="J26" s="202">
        <f>'[2]20'!K28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'[2]20'!B29</f>
        <v>84</v>
      </c>
      <c r="C27" s="202">
        <f>'[2]20'!C29</f>
        <v>0</v>
      </c>
      <c r="D27" s="202">
        <f>'[2]20'!D29</f>
        <v>0</v>
      </c>
      <c r="E27" s="202">
        <f>'[2]20'!E29</f>
        <v>0</v>
      </c>
      <c r="F27" s="15">
        <f t="shared" si="6"/>
        <v>84</v>
      </c>
      <c r="G27" s="201">
        <f>'[2]20'!H29</f>
        <v>35</v>
      </c>
      <c r="H27" s="202">
        <f>'[2]20'!I29</f>
        <v>0</v>
      </c>
      <c r="I27" s="202">
        <f>'[2]20'!J29</f>
        <v>0</v>
      </c>
      <c r="J27" s="202">
        <f>'[2]20'!K29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1">
        <f>'[2]20'!B30</f>
        <v>84</v>
      </c>
      <c r="C28" s="202">
        <f>'[2]20'!C30</f>
        <v>0</v>
      </c>
      <c r="D28" s="202">
        <f>'[2]20'!D30</f>
        <v>0</v>
      </c>
      <c r="E28" s="202">
        <f>'[2]20'!E30</f>
        <v>0</v>
      </c>
      <c r="F28" s="15">
        <f t="shared" si="6"/>
        <v>84</v>
      </c>
      <c r="G28" s="201">
        <f>'[2]20'!H30</f>
        <v>35</v>
      </c>
      <c r="H28" s="202">
        <f>'[2]20'!I30</f>
        <v>0</v>
      </c>
      <c r="I28" s="202">
        <f>'[2]20'!J30</f>
        <v>0</v>
      </c>
      <c r="J28" s="202">
        <f>'[2]20'!K30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1">
        <f>'[2]20'!B31</f>
        <v>84</v>
      </c>
      <c r="C29" s="202">
        <f>'[2]20'!C31</f>
        <v>0</v>
      </c>
      <c r="D29" s="202">
        <f>'[2]20'!D31</f>
        <v>0</v>
      </c>
      <c r="E29" s="202">
        <f>'[2]20'!E31</f>
        <v>0</v>
      </c>
      <c r="F29" s="15">
        <f t="shared" si="6"/>
        <v>84</v>
      </c>
      <c r="G29" s="201">
        <f>'[2]20'!H31</f>
        <v>35</v>
      </c>
      <c r="H29" s="202">
        <f>'[2]20'!I31</f>
        <v>0</v>
      </c>
      <c r="I29" s="202">
        <f>'[2]20'!J31</f>
        <v>0</v>
      </c>
      <c r="J29" s="202">
        <f>'[2]20'!K31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1">
        <f>'[2]20'!B32</f>
        <v>84</v>
      </c>
      <c r="C30" s="202">
        <f>'[2]20'!C32</f>
        <v>0</v>
      </c>
      <c r="D30" s="202">
        <f>'[2]20'!D32</f>
        <v>0</v>
      </c>
      <c r="E30" s="202">
        <f>'[2]20'!E32</f>
        <v>0</v>
      </c>
      <c r="F30" s="15">
        <f t="shared" si="6"/>
        <v>84</v>
      </c>
      <c r="G30" s="201">
        <f>'[2]20'!H32</f>
        <v>35</v>
      </c>
      <c r="H30" s="202">
        <f>'[2]20'!I32</f>
        <v>0</v>
      </c>
      <c r="I30" s="202">
        <f>'[2]20'!J32</f>
        <v>0</v>
      </c>
      <c r="J30" s="202">
        <f>'[2]20'!K32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'[2]20'!B33</f>
        <v>84</v>
      </c>
      <c r="C31" s="202">
        <f>'[2]20'!C33</f>
        <v>0</v>
      </c>
      <c r="D31" s="202">
        <f>'[2]20'!D33</f>
        <v>0</v>
      </c>
      <c r="E31" s="202">
        <f>'[2]20'!E33</f>
        <v>0</v>
      </c>
      <c r="F31" s="15">
        <f t="shared" si="6"/>
        <v>84</v>
      </c>
      <c r="G31" s="201">
        <f>'[2]20'!H33</f>
        <v>35</v>
      </c>
      <c r="H31" s="202">
        <f>'[2]20'!I33</f>
        <v>0</v>
      </c>
      <c r="I31" s="202">
        <f>'[2]20'!J33</f>
        <v>0</v>
      </c>
      <c r="J31" s="202">
        <f>'[2]20'!K33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'[2]20'!B34</f>
        <v>84</v>
      </c>
      <c r="C32" s="202">
        <f>'[2]20'!C34</f>
        <v>0</v>
      </c>
      <c r="D32" s="202">
        <f>'[2]20'!D34</f>
        <v>0</v>
      </c>
      <c r="E32" s="202">
        <f>'[2]20'!E34</f>
        <v>0</v>
      </c>
      <c r="F32" s="15">
        <f t="shared" si="6"/>
        <v>84</v>
      </c>
      <c r="G32" s="201">
        <f>'[2]20'!H34</f>
        <v>35</v>
      </c>
      <c r="H32" s="202">
        <f>'[2]20'!I34</f>
        <v>0</v>
      </c>
      <c r="I32" s="202">
        <f>'[2]20'!J34</f>
        <v>0</v>
      </c>
      <c r="J32" s="202">
        <f>'[2]20'!K34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'[2]20'!B35</f>
        <v>84</v>
      </c>
      <c r="C33" s="202">
        <f>'[2]20'!C35</f>
        <v>0</v>
      </c>
      <c r="D33" s="202">
        <f>'[2]20'!D35</f>
        <v>0</v>
      </c>
      <c r="E33" s="202">
        <f>'[2]20'!E35</f>
        <v>0</v>
      </c>
      <c r="F33" s="15">
        <f t="shared" si="6"/>
        <v>84</v>
      </c>
      <c r="G33" s="201">
        <f>'[2]20'!H35</f>
        <v>35</v>
      </c>
      <c r="H33" s="202">
        <f>'[2]20'!I35</f>
        <v>0</v>
      </c>
      <c r="I33" s="202">
        <f>'[2]20'!J35</f>
        <v>0</v>
      </c>
      <c r="J33" s="202">
        <f>'[2]20'!K35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'[2]20'!B36</f>
        <v>84</v>
      </c>
      <c r="C34" s="202">
        <f>'[2]20'!C36</f>
        <v>0</v>
      </c>
      <c r="D34" s="202">
        <f>'[2]20'!D36</f>
        <v>0</v>
      </c>
      <c r="E34" s="202">
        <f>'[2]20'!E36</f>
        <v>0</v>
      </c>
      <c r="F34" s="15">
        <f t="shared" si="6"/>
        <v>84</v>
      </c>
      <c r="G34" s="201">
        <f>'[2]20'!H36</f>
        <v>35</v>
      </c>
      <c r="H34" s="202">
        <f>'[2]20'!I36</f>
        <v>0</v>
      </c>
      <c r="I34" s="202">
        <f>'[2]20'!J36</f>
        <v>0</v>
      </c>
      <c r="J34" s="202">
        <f>'[2]20'!K36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'[2]20'!B37</f>
        <v>84</v>
      </c>
      <c r="C35" s="202">
        <f>'[2]20'!C37</f>
        <v>0</v>
      </c>
      <c r="D35" s="202">
        <f>'[2]20'!D37</f>
        <v>0</v>
      </c>
      <c r="E35" s="202">
        <f>'[2]20'!E37</f>
        <v>0</v>
      </c>
      <c r="F35" s="15">
        <f t="shared" si="6"/>
        <v>84</v>
      </c>
      <c r="G35" s="201">
        <f>'[2]20'!H37</f>
        <v>35</v>
      </c>
      <c r="H35" s="202">
        <f>'[2]20'!I37</f>
        <v>0</v>
      </c>
      <c r="I35" s="202">
        <f>'[2]20'!J37</f>
        <v>0</v>
      </c>
      <c r="J35" s="202">
        <f>'[2]20'!K37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'[2]20'!B38</f>
        <v>84</v>
      </c>
      <c r="C36" s="202">
        <f>'[2]20'!C38</f>
        <v>0</v>
      </c>
      <c r="D36" s="202">
        <f>'[2]20'!D38</f>
        <v>0</v>
      </c>
      <c r="E36" s="202">
        <f>'[2]20'!E38</f>
        <v>0</v>
      </c>
      <c r="F36" s="15">
        <f t="shared" si="6"/>
        <v>84</v>
      </c>
      <c r="G36" s="201">
        <f>'[2]20'!H38</f>
        <v>35</v>
      </c>
      <c r="H36" s="202">
        <f>'[2]20'!I38</f>
        <v>0</v>
      </c>
      <c r="I36" s="202">
        <f>'[2]20'!J38</f>
        <v>0</v>
      </c>
      <c r="J36" s="202">
        <f>'[2]20'!K38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'[2]20'!B39</f>
        <v>84</v>
      </c>
      <c r="C37" s="202">
        <f>'[2]20'!C39</f>
        <v>0</v>
      </c>
      <c r="D37" s="202">
        <f>'[2]20'!D39</f>
        <v>0</v>
      </c>
      <c r="E37" s="202">
        <f>'[2]20'!E39</f>
        <v>0</v>
      </c>
      <c r="F37" s="15">
        <f t="shared" si="6"/>
        <v>84</v>
      </c>
      <c r="G37" s="201">
        <f>'[2]20'!H39</f>
        <v>35</v>
      </c>
      <c r="H37" s="202">
        <f>'[2]20'!I39</f>
        <v>0</v>
      </c>
      <c r="I37" s="202">
        <f>'[2]20'!J39</f>
        <v>0</v>
      </c>
      <c r="J37" s="202">
        <f>'[2]20'!K39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'[2]20'!B40</f>
        <v>84</v>
      </c>
      <c r="C38" s="202">
        <f>'[2]20'!C40</f>
        <v>0</v>
      </c>
      <c r="D38" s="202">
        <f>'[2]20'!D40</f>
        <v>0</v>
      </c>
      <c r="E38" s="202">
        <f>'[2]20'!E40</f>
        <v>0</v>
      </c>
      <c r="F38" s="15">
        <f t="shared" si="6"/>
        <v>84</v>
      </c>
      <c r="G38" s="201">
        <f>'[2]20'!H40</f>
        <v>35</v>
      </c>
      <c r="H38" s="202">
        <f>'[2]20'!I40</f>
        <v>0</v>
      </c>
      <c r="I38" s="202">
        <f>'[2]20'!J40</f>
        <v>0</v>
      </c>
      <c r="J38" s="202">
        <f>'[2]20'!K40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'[2]20'!B41</f>
        <v>84</v>
      </c>
      <c r="C39" s="202">
        <f>'[2]20'!C41</f>
        <v>0</v>
      </c>
      <c r="D39" s="202">
        <f>'[2]20'!D41</f>
        <v>0</v>
      </c>
      <c r="E39" s="202">
        <f>'[2]20'!E41</f>
        <v>0</v>
      </c>
      <c r="F39" s="15">
        <f t="shared" si="6"/>
        <v>84</v>
      </c>
      <c r="G39" s="201">
        <f>'[2]20'!H41</f>
        <v>34</v>
      </c>
      <c r="H39" s="202">
        <f>'[2]20'!I41</f>
        <v>0</v>
      </c>
      <c r="I39" s="202">
        <f>'[2]20'!J41</f>
        <v>0</v>
      </c>
      <c r="J39" s="202">
        <f>'[2]20'!K41</f>
        <v>0</v>
      </c>
      <c r="K39" s="15">
        <f t="shared" si="3"/>
        <v>34</v>
      </c>
      <c r="L39" s="18">
        <f>frq!C39</f>
        <v>1</v>
      </c>
      <c r="M39" s="167">
        <f t="shared" si="4"/>
        <v>33.6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33.6</v>
      </c>
      <c r="R39" s="18">
        <v>0.4</v>
      </c>
    </row>
    <row r="40" spans="1:18">
      <c r="A40" s="8" t="s">
        <v>82</v>
      </c>
      <c r="B40" s="201">
        <f>'[2]20'!B42</f>
        <v>84</v>
      </c>
      <c r="C40" s="202">
        <f>'[2]20'!C42</f>
        <v>0</v>
      </c>
      <c r="D40" s="202">
        <f>'[2]20'!D42</f>
        <v>0</v>
      </c>
      <c r="E40" s="202">
        <f>'[2]20'!E42</f>
        <v>0</v>
      </c>
      <c r="F40" s="15">
        <f t="shared" si="6"/>
        <v>84</v>
      </c>
      <c r="G40" s="201">
        <f>'[2]20'!H42</f>
        <v>34</v>
      </c>
      <c r="H40" s="202">
        <f>'[2]20'!I42</f>
        <v>0</v>
      </c>
      <c r="I40" s="202">
        <f>'[2]20'!J42</f>
        <v>0</v>
      </c>
      <c r="J40" s="202">
        <f>'[2]20'!K42</f>
        <v>0</v>
      </c>
      <c r="K40" s="15">
        <f t="shared" si="3"/>
        <v>34</v>
      </c>
      <c r="L40" s="18">
        <f>frq!C40</f>
        <v>1</v>
      </c>
      <c r="M40" s="167">
        <f t="shared" si="4"/>
        <v>33.6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33.6</v>
      </c>
      <c r="R40" s="18">
        <v>0.4</v>
      </c>
    </row>
    <row r="41" spans="1:18">
      <c r="A41" s="8" t="s">
        <v>83</v>
      </c>
      <c r="B41" s="201">
        <f>'[2]20'!B43</f>
        <v>84</v>
      </c>
      <c r="C41" s="202">
        <f>'[2]20'!C43</f>
        <v>0</v>
      </c>
      <c r="D41" s="202">
        <f>'[2]20'!D43</f>
        <v>0</v>
      </c>
      <c r="E41" s="202">
        <f>'[2]20'!E43</f>
        <v>0</v>
      </c>
      <c r="F41" s="15">
        <f t="shared" si="6"/>
        <v>84</v>
      </c>
      <c r="G41" s="201">
        <f>'[2]20'!H43</f>
        <v>34</v>
      </c>
      <c r="H41" s="202">
        <f>'[2]20'!I43</f>
        <v>0</v>
      </c>
      <c r="I41" s="202">
        <f>'[2]20'!J43</f>
        <v>0</v>
      </c>
      <c r="J41" s="202">
        <f>'[2]20'!K43</f>
        <v>0</v>
      </c>
      <c r="K41" s="15">
        <f t="shared" si="3"/>
        <v>34</v>
      </c>
      <c r="L41" s="18">
        <f>frq!C41</f>
        <v>1</v>
      </c>
      <c r="M41" s="167">
        <f t="shared" si="4"/>
        <v>33.6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33.6</v>
      </c>
      <c r="R41" s="18">
        <v>0.4</v>
      </c>
    </row>
    <row r="42" spans="1:18">
      <c r="A42" s="8" t="s">
        <v>84</v>
      </c>
      <c r="B42" s="201">
        <f>'[2]20'!B44</f>
        <v>84</v>
      </c>
      <c r="C42" s="202">
        <f>'[2]20'!C44</f>
        <v>0</v>
      </c>
      <c r="D42" s="202">
        <f>'[2]20'!D44</f>
        <v>0</v>
      </c>
      <c r="E42" s="202">
        <f>'[2]20'!E44</f>
        <v>0</v>
      </c>
      <c r="F42" s="15">
        <f t="shared" si="6"/>
        <v>84</v>
      </c>
      <c r="G42" s="201">
        <f>'[2]20'!H44</f>
        <v>34</v>
      </c>
      <c r="H42" s="202">
        <f>'[2]20'!I44</f>
        <v>0</v>
      </c>
      <c r="I42" s="202">
        <f>'[2]20'!J44</f>
        <v>0</v>
      </c>
      <c r="J42" s="202">
        <f>'[2]20'!K44</f>
        <v>0</v>
      </c>
      <c r="K42" s="15">
        <f t="shared" si="3"/>
        <v>34</v>
      </c>
      <c r="L42" s="18">
        <f>frq!C42</f>
        <v>1</v>
      </c>
      <c r="M42" s="167">
        <f t="shared" si="4"/>
        <v>33.6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33.6</v>
      </c>
      <c r="R42" s="18">
        <v>0.4</v>
      </c>
    </row>
    <row r="43" spans="1:18">
      <c r="A43" s="8" t="s">
        <v>85</v>
      </c>
      <c r="B43" s="201">
        <f>'[2]20'!B45</f>
        <v>84</v>
      </c>
      <c r="C43" s="202">
        <f>'[2]20'!C45</f>
        <v>0</v>
      </c>
      <c r="D43" s="202">
        <f>'[2]20'!D45</f>
        <v>0</v>
      </c>
      <c r="E43" s="202">
        <f>'[2]20'!E45</f>
        <v>0</v>
      </c>
      <c r="F43" s="15">
        <f t="shared" si="6"/>
        <v>84</v>
      </c>
      <c r="G43" s="201">
        <f>'[2]20'!H45</f>
        <v>34</v>
      </c>
      <c r="H43" s="202">
        <f>'[2]20'!I45</f>
        <v>0</v>
      </c>
      <c r="I43" s="202">
        <f>'[2]20'!J45</f>
        <v>0</v>
      </c>
      <c r="J43" s="202">
        <f>'[2]20'!K45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'[2]20'!B46</f>
        <v>84</v>
      </c>
      <c r="C44" s="202">
        <f>'[2]20'!C46</f>
        <v>0</v>
      </c>
      <c r="D44" s="202">
        <f>'[2]20'!D46</f>
        <v>0</v>
      </c>
      <c r="E44" s="202">
        <f>'[2]20'!E46</f>
        <v>0</v>
      </c>
      <c r="F44" s="15">
        <f t="shared" si="6"/>
        <v>84</v>
      </c>
      <c r="G44" s="201">
        <f>'[2]20'!H46</f>
        <v>34</v>
      </c>
      <c r="H44" s="202">
        <f>'[2]20'!I46</f>
        <v>0</v>
      </c>
      <c r="I44" s="202">
        <f>'[2]20'!J46</f>
        <v>0</v>
      </c>
      <c r="J44" s="202">
        <f>'[2]20'!K46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'[2]20'!B47</f>
        <v>84</v>
      </c>
      <c r="C45" s="202">
        <f>'[2]20'!C47</f>
        <v>0</v>
      </c>
      <c r="D45" s="202">
        <f>'[2]20'!D47</f>
        <v>0</v>
      </c>
      <c r="E45" s="202">
        <f>'[2]20'!E47</f>
        <v>0</v>
      </c>
      <c r="F45" s="15">
        <f t="shared" si="6"/>
        <v>84</v>
      </c>
      <c r="G45" s="201">
        <f>'[2]20'!H47</f>
        <v>34</v>
      </c>
      <c r="H45" s="202">
        <f>'[2]20'!I47</f>
        <v>0</v>
      </c>
      <c r="I45" s="202">
        <f>'[2]20'!J47</f>
        <v>0</v>
      </c>
      <c r="J45" s="202">
        <f>'[2]20'!K47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'[2]20'!B48</f>
        <v>84</v>
      </c>
      <c r="C46" s="202">
        <f>'[2]20'!C48</f>
        <v>0</v>
      </c>
      <c r="D46" s="202">
        <f>'[2]20'!D48</f>
        <v>0</v>
      </c>
      <c r="E46" s="202">
        <f>'[2]20'!E48</f>
        <v>0</v>
      </c>
      <c r="F46" s="15">
        <f t="shared" si="6"/>
        <v>84</v>
      </c>
      <c r="G46" s="201">
        <f>'[2]20'!H48</f>
        <v>34</v>
      </c>
      <c r="H46" s="202">
        <f>'[2]20'!I48</f>
        <v>0</v>
      </c>
      <c r="I46" s="202">
        <f>'[2]20'!J48</f>
        <v>0</v>
      </c>
      <c r="J46" s="202">
        <f>'[2]20'!K48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'[2]20'!B49</f>
        <v>84</v>
      </c>
      <c r="C47" s="202">
        <f>'[2]20'!C49</f>
        <v>0</v>
      </c>
      <c r="D47" s="202">
        <f>'[2]20'!D49</f>
        <v>0</v>
      </c>
      <c r="E47" s="202">
        <f>'[2]20'!E49</f>
        <v>0</v>
      </c>
      <c r="F47" s="15">
        <f t="shared" si="6"/>
        <v>84</v>
      </c>
      <c r="G47" s="201">
        <f>'[2]20'!H49</f>
        <v>34</v>
      </c>
      <c r="H47" s="202">
        <f>'[2]20'!I49</f>
        <v>0</v>
      </c>
      <c r="I47" s="202">
        <f>'[2]20'!J49</f>
        <v>0</v>
      </c>
      <c r="J47" s="202">
        <f>'[2]20'!K49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'[2]20'!B50</f>
        <v>84</v>
      </c>
      <c r="C48" s="202">
        <f>'[2]20'!C50</f>
        <v>0</v>
      </c>
      <c r="D48" s="202">
        <f>'[2]20'!D50</f>
        <v>0</v>
      </c>
      <c r="E48" s="202">
        <f>'[2]20'!E50</f>
        <v>0</v>
      </c>
      <c r="F48" s="15">
        <f t="shared" si="6"/>
        <v>84</v>
      </c>
      <c r="G48" s="201">
        <f>'[2]20'!H50</f>
        <v>34</v>
      </c>
      <c r="H48" s="202">
        <f>'[2]20'!I50</f>
        <v>0</v>
      </c>
      <c r="I48" s="202">
        <f>'[2]20'!J50</f>
        <v>0</v>
      </c>
      <c r="J48" s="202">
        <f>'[2]20'!K50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'[2]20'!B51</f>
        <v>84</v>
      </c>
      <c r="C49" s="202">
        <f>'[2]20'!C51</f>
        <v>0</v>
      </c>
      <c r="D49" s="202">
        <f>'[2]20'!D51</f>
        <v>0</v>
      </c>
      <c r="E49" s="202">
        <f>'[2]20'!E51</f>
        <v>0</v>
      </c>
      <c r="F49" s="15">
        <f t="shared" si="6"/>
        <v>84</v>
      </c>
      <c r="G49" s="201">
        <f>'[2]20'!H51</f>
        <v>34</v>
      </c>
      <c r="H49" s="202">
        <f>'[2]20'!I51</f>
        <v>0</v>
      </c>
      <c r="I49" s="202">
        <f>'[2]20'!J51</f>
        <v>0</v>
      </c>
      <c r="J49" s="202">
        <f>'[2]20'!K51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'[2]20'!B52</f>
        <v>84</v>
      </c>
      <c r="C50" s="202">
        <f>'[2]20'!C52</f>
        <v>0</v>
      </c>
      <c r="D50" s="202">
        <f>'[2]20'!D52</f>
        <v>0</v>
      </c>
      <c r="E50" s="202">
        <f>'[2]20'!E52</f>
        <v>0</v>
      </c>
      <c r="F50" s="15">
        <f t="shared" si="6"/>
        <v>84</v>
      </c>
      <c r="G50" s="201">
        <f>'[2]20'!H52</f>
        <v>34</v>
      </c>
      <c r="H50" s="202">
        <f>'[2]20'!I52</f>
        <v>0</v>
      </c>
      <c r="I50" s="202">
        <f>'[2]20'!J52</f>
        <v>0</v>
      </c>
      <c r="J50" s="202">
        <f>'[2]20'!K52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'[2]20'!B53</f>
        <v>84</v>
      </c>
      <c r="C51" s="202">
        <f>'[2]20'!C53</f>
        <v>0</v>
      </c>
      <c r="D51" s="202">
        <f>'[2]20'!D53</f>
        <v>0</v>
      </c>
      <c r="E51" s="202">
        <f>'[2]20'!E53</f>
        <v>0</v>
      </c>
      <c r="F51" s="15">
        <f t="shared" si="6"/>
        <v>84</v>
      </c>
      <c r="G51" s="201">
        <f>'[2]20'!H53</f>
        <v>34</v>
      </c>
      <c r="H51" s="202">
        <f>'[2]20'!I53</f>
        <v>0</v>
      </c>
      <c r="I51" s="202">
        <f>'[2]20'!J53</f>
        <v>0</v>
      </c>
      <c r="J51" s="202">
        <f>'[2]20'!K53</f>
        <v>0</v>
      </c>
      <c r="K51" s="15">
        <f t="shared" si="3"/>
        <v>34</v>
      </c>
      <c r="L51" s="18">
        <f>frq!C51</f>
        <v>1</v>
      </c>
      <c r="M51" s="167">
        <f t="shared" si="4"/>
        <v>33.6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33.6</v>
      </c>
      <c r="R51" s="18">
        <v>0.4</v>
      </c>
    </row>
    <row r="52" spans="1:18">
      <c r="A52" s="8" t="s">
        <v>94</v>
      </c>
      <c r="B52" s="201">
        <f>'[2]20'!B54</f>
        <v>84</v>
      </c>
      <c r="C52" s="202">
        <f>'[2]20'!C54</f>
        <v>0</v>
      </c>
      <c r="D52" s="202">
        <f>'[2]20'!D54</f>
        <v>0</v>
      </c>
      <c r="E52" s="202">
        <f>'[2]20'!E54</f>
        <v>0</v>
      </c>
      <c r="F52" s="15">
        <f t="shared" si="6"/>
        <v>84</v>
      </c>
      <c r="G52" s="201">
        <f>'[2]20'!H54</f>
        <v>34</v>
      </c>
      <c r="H52" s="202">
        <f>'[2]20'!I54</f>
        <v>0</v>
      </c>
      <c r="I52" s="202">
        <f>'[2]20'!J54</f>
        <v>0</v>
      </c>
      <c r="J52" s="202">
        <f>'[2]20'!K54</f>
        <v>0</v>
      </c>
      <c r="K52" s="15">
        <f t="shared" si="3"/>
        <v>34</v>
      </c>
      <c r="L52" s="18">
        <f>frq!C52</f>
        <v>1</v>
      </c>
      <c r="M52" s="167">
        <f t="shared" si="4"/>
        <v>33.6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33.6</v>
      </c>
      <c r="R52" s="18">
        <v>0.4</v>
      </c>
    </row>
    <row r="53" spans="1:18">
      <c r="A53" s="8" t="s">
        <v>95</v>
      </c>
      <c r="B53" s="201">
        <f>'[2]20'!B55</f>
        <v>84</v>
      </c>
      <c r="C53" s="202">
        <f>'[2]20'!C55</f>
        <v>0</v>
      </c>
      <c r="D53" s="202">
        <f>'[2]20'!D55</f>
        <v>0</v>
      </c>
      <c r="E53" s="202">
        <f>'[2]20'!E55</f>
        <v>0</v>
      </c>
      <c r="F53" s="15">
        <f t="shared" si="6"/>
        <v>84</v>
      </c>
      <c r="G53" s="201">
        <f>'[2]20'!H55</f>
        <v>34</v>
      </c>
      <c r="H53" s="202">
        <f>'[2]20'!I55</f>
        <v>0</v>
      </c>
      <c r="I53" s="202">
        <f>'[2]20'!J55</f>
        <v>0</v>
      </c>
      <c r="J53" s="202">
        <f>'[2]20'!K55</f>
        <v>0</v>
      </c>
      <c r="K53" s="15">
        <f t="shared" si="3"/>
        <v>34</v>
      </c>
      <c r="L53" s="18">
        <f>frq!C53</f>
        <v>1</v>
      </c>
      <c r="M53" s="167">
        <f t="shared" si="4"/>
        <v>33.6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33.6</v>
      </c>
      <c r="R53" s="18">
        <v>0.4</v>
      </c>
    </row>
    <row r="54" spans="1:18">
      <c r="A54" s="8" t="s">
        <v>96</v>
      </c>
      <c r="B54" s="201">
        <f>'[2]20'!B56</f>
        <v>84</v>
      </c>
      <c r="C54" s="202">
        <f>'[2]20'!C56</f>
        <v>0</v>
      </c>
      <c r="D54" s="202">
        <f>'[2]20'!D56</f>
        <v>0</v>
      </c>
      <c r="E54" s="202">
        <f>'[2]20'!E56</f>
        <v>0</v>
      </c>
      <c r="F54" s="15">
        <f t="shared" si="6"/>
        <v>84</v>
      </c>
      <c r="G54" s="201">
        <f>'[2]20'!H56</f>
        <v>34</v>
      </c>
      <c r="H54" s="202">
        <f>'[2]20'!I56</f>
        <v>0</v>
      </c>
      <c r="I54" s="202">
        <f>'[2]20'!J56</f>
        <v>0</v>
      </c>
      <c r="J54" s="202">
        <f>'[2]20'!K56</f>
        <v>0</v>
      </c>
      <c r="K54" s="15">
        <f t="shared" si="3"/>
        <v>34</v>
      </c>
      <c r="L54" s="18">
        <f>frq!C54</f>
        <v>1</v>
      </c>
      <c r="M54" s="167">
        <f t="shared" si="4"/>
        <v>33.6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33.6</v>
      </c>
      <c r="R54" s="18">
        <v>0.4</v>
      </c>
    </row>
    <row r="55" spans="1:18">
      <c r="A55" s="8" t="s">
        <v>97</v>
      </c>
      <c r="B55" s="201">
        <f>'[2]20'!B57</f>
        <v>84</v>
      </c>
      <c r="C55" s="202">
        <f>'[2]20'!C57</f>
        <v>0</v>
      </c>
      <c r="D55" s="202">
        <f>'[2]20'!D57</f>
        <v>0</v>
      </c>
      <c r="E55" s="202">
        <f>'[2]20'!E57</f>
        <v>0</v>
      </c>
      <c r="F55" s="15">
        <f t="shared" si="6"/>
        <v>84</v>
      </c>
      <c r="G55" s="201">
        <f>'[2]20'!H57</f>
        <v>34</v>
      </c>
      <c r="H55" s="202">
        <f>'[2]20'!I57</f>
        <v>0</v>
      </c>
      <c r="I55" s="202">
        <f>'[2]20'!J57</f>
        <v>0</v>
      </c>
      <c r="J55" s="202">
        <f>'[2]20'!K57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1">
        <f>'[2]20'!B58</f>
        <v>84</v>
      </c>
      <c r="C56" s="202">
        <f>'[2]20'!C58</f>
        <v>0</v>
      </c>
      <c r="D56" s="202">
        <f>'[2]20'!D58</f>
        <v>0</v>
      </c>
      <c r="E56" s="202">
        <f>'[2]20'!E58</f>
        <v>0</v>
      </c>
      <c r="F56" s="15">
        <f t="shared" si="6"/>
        <v>84</v>
      </c>
      <c r="G56" s="201">
        <f>'[2]20'!H58</f>
        <v>34</v>
      </c>
      <c r="H56" s="202">
        <f>'[2]20'!I58</f>
        <v>0</v>
      </c>
      <c r="I56" s="202">
        <f>'[2]20'!J58</f>
        <v>0</v>
      </c>
      <c r="J56" s="202">
        <f>'[2]20'!K58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1">
        <f>'[2]20'!B59</f>
        <v>84</v>
      </c>
      <c r="C57" s="202">
        <f>'[2]20'!C59</f>
        <v>0</v>
      </c>
      <c r="D57" s="202">
        <f>'[2]20'!D59</f>
        <v>0</v>
      </c>
      <c r="E57" s="202">
        <f>'[2]20'!E59</f>
        <v>0</v>
      </c>
      <c r="F57" s="15">
        <f t="shared" si="6"/>
        <v>84</v>
      </c>
      <c r="G57" s="201">
        <f>'[2]20'!H59</f>
        <v>34</v>
      </c>
      <c r="H57" s="202">
        <f>'[2]20'!I59</f>
        <v>0</v>
      </c>
      <c r="I57" s="202">
        <f>'[2]20'!J59</f>
        <v>0</v>
      </c>
      <c r="J57" s="202">
        <f>'[2]20'!K59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1">
        <f>'[2]20'!B60</f>
        <v>84</v>
      </c>
      <c r="C58" s="202">
        <f>'[2]20'!C60</f>
        <v>0</v>
      </c>
      <c r="D58" s="202">
        <f>'[2]20'!D60</f>
        <v>0</v>
      </c>
      <c r="E58" s="202">
        <f>'[2]20'!E60</f>
        <v>0</v>
      </c>
      <c r="F58" s="15">
        <f t="shared" si="6"/>
        <v>84</v>
      </c>
      <c r="G58" s="201">
        <f>'[2]20'!H60</f>
        <v>34</v>
      </c>
      <c r="H58" s="202">
        <f>'[2]20'!I60</f>
        <v>0</v>
      </c>
      <c r="I58" s="202">
        <f>'[2]20'!J60</f>
        <v>0</v>
      </c>
      <c r="J58" s="202">
        <f>'[2]20'!K60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1">
        <f>'[2]20'!B61</f>
        <v>84</v>
      </c>
      <c r="C59" s="202">
        <f>'[2]20'!C61</f>
        <v>0</v>
      </c>
      <c r="D59" s="202">
        <f>'[2]20'!D61</f>
        <v>0</v>
      </c>
      <c r="E59" s="202">
        <f>'[2]20'!E61</f>
        <v>0</v>
      </c>
      <c r="F59" s="15">
        <f t="shared" si="6"/>
        <v>84</v>
      </c>
      <c r="G59" s="201">
        <f>'[2]20'!H61</f>
        <v>34</v>
      </c>
      <c r="H59" s="202">
        <f>'[2]20'!I61</f>
        <v>0</v>
      </c>
      <c r="I59" s="202">
        <f>'[2]20'!J61</f>
        <v>0</v>
      </c>
      <c r="J59" s="202">
        <f>'[2]20'!K61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1">
        <f>'[2]20'!B62</f>
        <v>84</v>
      </c>
      <c r="C60" s="202">
        <f>'[2]20'!C62</f>
        <v>0</v>
      </c>
      <c r="D60" s="202">
        <f>'[2]20'!D62</f>
        <v>0</v>
      </c>
      <c r="E60" s="202">
        <f>'[2]20'!E62</f>
        <v>0</v>
      </c>
      <c r="F60" s="15">
        <f t="shared" si="6"/>
        <v>84</v>
      </c>
      <c r="G60" s="201">
        <f>'[2]20'!H62</f>
        <v>35</v>
      </c>
      <c r="H60" s="202">
        <f>'[2]20'!I62</f>
        <v>0</v>
      </c>
      <c r="I60" s="202">
        <f>'[2]20'!J62</f>
        <v>0</v>
      </c>
      <c r="J60" s="202">
        <f>'[2]20'!K62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1">
        <f>'[2]20'!B63</f>
        <v>84</v>
      </c>
      <c r="C61" s="202">
        <f>'[2]20'!C63</f>
        <v>0</v>
      </c>
      <c r="D61" s="202">
        <f>'[2]20'!D63</f>
        <v>0</v>
      </c>
      <c r="E61" s="202">
        <f>'[2]20'!E63</f>
        <v>0</v>
      </c>
      <c r="F61" s="15">
        <f t="shared" si="6"/>
        <v>84</v>
      </c>
      <c r="G61" s="201">
        <f>'[2]20'!H63</f>
        <v>35</v>
      </c>
      <c r="H61" s="202">
        <f>'[2]20'!I63</f>
        <v>0</v>
      </c>
      <c r="I61" s="202">
        <f>'[2]20'!J63</f>
        <v>0</v>
      </c>
      <c r="J61" s="202">
        <f>'[2]20'!K63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1">
        <f>'[2]20'!B64</f>
        <v>84</v>
      </c>
      <c r="C62" s="202">
        <f>'[2]20'!C64</f>
        <v>0</v>
      </c>
      <c r="D62" s="202">
        <f>'[2]20'!D64</f>
        <v>0</v>
      </c>
      <c r="E62" s="202">
        <f>'[2]20'!E64</f>
        <v>0</v>
      </c>
      <c r="F62" s="15">
        <f t="shared" si="6"/>
        <v>84</v>
      </c>
      <c r="G62" s="201">
        <f>'[2]20'!H64</f>
        <v>35</v>
      </c>
      <c r="H62" s="202">
        <f>'[2]20'!I64</f>
        <v>0</v>
      </c>
      <c r="I62" s="202">
        <f>'[2]20'!J64</f>
        <v>0</v>
      </c>
      <c r="J62" s="202">
        <f>'[2]20'!K64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1">
        <f>'[2]20'!B65</f>
        <v>84</v>
      </c>
      <c r="C63" s="202">
        <f>'[2]20'!C65</f>
        <v>0</v>
      </c>
      <c r="D63" s="202">
        <f>'[2]20'!D65</f>
        <v>0</v>
      </c>
      <c r="E63" s="202">
        <f>'[2]20'!E65</f>
        <v>0</v>
      </c>
      <c r="F63" s="15">
        <f t="shared" si="6"/>
        <v>84</v>
      </c>
      <c r="G63" s="201">
        <f>'[2]20'!H65</f>
        <v>35</v>
      </c>
      <c r="H63" s="202">
        <f>'[2]20'!I65</f>
        <v>0</v>
      </c>
      <c r="I63" s="202">
        <f>'[2]20'!J65</f>
        <v>0</v>
      </c>
      <c r="J63" s="202">
        <f>'[2]20'!K65</f>
        <v>0</v>
      </c>
      <c r="K63" s="15">
        <f t="shared" si="3"/>
        <v>35</v>
      </c>
      <c r="L63" s="18">
        <f>frq!C63</f>
        <v>1</v>
      </c>
      <c r="M63" s="167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</row>
    <row r="64" spans="1:18">
      <c r="A64" s="8" t="s">
        <v>106</v>
      </c>
      <c r="B64" s="201">
        <f>'[2]20'!B66</f>
        <v>84</v>
      </c>
      <c r="C64" s="202">
        <f>'[2]20'!C66</f>
        <v>0</v>
      </c>
      <c r="D64" s="202">
        <f>'[2]20'!D66</f>
        <v>0</v>
      </c>
      <c r="E64" s="202">
        <f>'[2]20'!E66</f>
        <v>0</v>
      </c>
      <c r="F64" s="15">
        <f t="shared" si="6"/>
        <v>84</v>
      </c>
      <c r="G64" s="201">
        <f>'[2]20'!H66</f>
        <v>35</v>
      </c>
      <c r="H64" s="202">
        <f>'[2]20'!I66</f>
        <v>0</v>
      </c>
      <c r="I64" s="202">
        <f>'[2]20'!J66</f>
        <v>0</v>
      </c>
      <c r="J64" s="202">
        <f>'[2]20'!K66</f>
        <v>0</v>
      </c>
      <c r="K64" s="15">
        <f t="shared" si="3"/>
        <v>35</v>
      </c>
      <c r="L64" s="18">
        <f>frq!C64</f>
        <v>1</v>
      </c>
      <c r="M64" s="167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</row>
    <row r="65" spans="1:18">
      <c r="A65" s="8" t="s">
        <v>107</v>
      </c>
      <c r="B65" s="201">
        <f>'[2]20'!B67</f>
        <v>84</v>
      </c>
      <c r="C65" s="202">
        <f>'[2]20'!C67</f>
        <v>0</v>
      </c>
      <c r="D65" s="202">
        <f>'[2]20'!D67</f>
        <v>0</v>
      </c>
      <c r="E65" s="202">
        <f>'[2]20'!E67</f>
        <v>0</v>
      </c>
      <c r="F65" s="15">
        <f t="shared" si="6"/>
        <v>84</v>
      </c>
      <c r="G65" s="201">
        <f>'[2]20'!H67</f>
        <v>35</v>
      </c>
      <c r="H65" s="202">
        <f>'[2]20'!I67</f>
        <v>0</v>
      </c>
      <c r="I65" s="202">
        <f>'[2]20'!J67</f>
        <v>0</v>
      </c>
      <c r="J65" s="202">
        <f>'[2]20'!K67</f>
        <v>0</v>
      </c>
      <c r="K65" s="15">
        <f t="shared" si="3"/>
        <v>35</v>
      </c>
      <c r="L65" s="18">
        <f>frq!C65</f>
        <v>1</v>
      </c>
      <c r="M65" s="167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</row>
    <row r="66" spans="1:18">
      <c r="A66" s="8" t="s">
        <v>108</v>
      </c>
      <c r="B66" s="201">
        <f>'[2]20'!B68</f>
        <v>84</v>
      </c>
      <c r="C66" s="202">
        <f>'[2]20'!C68</f>
        <v>0</v>
      </c>
      <c r="D66" s="202">
        <f>'[2]20'!D68</f>
        <v>0</v>
      </c>
      <c r="E66" s="202">
        <f>'[2]20'!E68</f>
        <v>0</v>
      </c>
      <c r="F66" s="15">
        <f t="shared" si="6"/>
        <v>84</v>
      </c>
      <c r="G66" s="201">
        <f>'[2]20'!H68</f>
        <v>35</v>
      </c>
      <c r="H66" s="202">
        <f>'[2]20'!I68</f>
        <v>0</v>
      </c>
      <c r="I66" s="202">
        <f>'[2]20'!J68</f>
        <v>0</v>
      </c>
      <c r="J66" s="202">
        <f>'[2]20'!K68</f>
        <v>0</v>
      </c>
      <c r="K66" s="15">
        <f t="shared" si="3"/>
        <v>35</v>
      </c>
      <c r="L66" s="18">
        <f>frq!C66</f>
        <v>1</v>
      </c>
      <c r="M66" s="167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</row>
    <row r="67" spans="1:18">
      <c r="A67" s="8" t="s">
        <v>109</v>
      </c>
      <c r="B67" s="201">
        <f>'[2]20'!B69</f>
        <v>84</v>
      </c>
      <c r="C67" s="202">
        <f>'[2]20'!C69</f>
        <v>0</v>
      </c>
      <c r="D67" s="202">
        <f>'[2]20'!D69</f>
        <v>0</v>
      </c>
      <c r="E67" s="202">
        <f>'[2]20'!E69</f>
        <v>0</v>
      </c>
      <c r="F67" s="15">
        <f t="shared" si="6"/>
        <v>84</v>
      </c>
      <c r="G67" s="201">
        <f>'[2]20'!H69</f>
        <v>34</v>
      </c>
      <c r="H67" s="202">
        <f>'[2]20'!I69</f>
        <v>0</v>
      </c>
      <c r="I67" s="202">
        <f>'[2]20'!J69</f>
        <v>0</v>
      </c>
      <c r="J67" s="202">
        <f>'[2]20'!K69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'[2]20'!B70</f>
        <v>84</v>
      </c>
      <c r="C68" s="202">
        <f>'[2]20'!C70</f>
        <v>0</v>
      </c>
      <c r="D68" s="202">
        <f>'[2]20'!D70</f>
        <v>0</v>
      </c>
      <c r="E68" s="202">
        <f>'[2]20'!E70</f>
        <v>0</v>
      </c>
      <c r="F68" s="15">
        <f t="shared" si="6"/>
        <v>84</v>
      </c>
      <c r="G68" s="201">
        <f>'[2]20'!H70</f>
        <v>34</v>
      </c>
      <c r="H68" s="202">
        <f>'[2]20'!I70</f>
        <v>0</v>
      </c>
      <c r="I68" s="202">
        <f>'[2]20'!J70</f>
        <v>0</v>
      </c>
      <c r="J68" s="202">
        <f>'[2]20'!K70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'[2]20'!B71</f>
        <v>84</v>
      </c>
      <c r="C69" s="202">
        <f>'[2]20'!C71</f>
        <v>0</v>
      </c>
      <c r="D69" s="202">
        <f>'[2]20'!D71</f>
        <v>0</v>
      </c>
      <c r="E69" s="202">
        <f>'[2]20'!E71</f>
        <v>0</v>
      </c>
      <c r="F69" s="15">
        <f t="shared" ref="F69:F98" si="16">SUM(B69:E69)</f>
        <v>84</v>
      </c>
      <c r="G69" s="201">
        <f>'[2]20'!H71</f>
        <v>34</v>
      </c>
      <c r="H69" s="202">
        <f>'[2]20'!I71</f>
        <v>0</v>
      </c>
      <c r="I69" s="202">
        <f>'[2]20'!J71</f>
        <v>0</v>
      </c>
      <c r="J69" s="202">
        <f>'[2]20'!K71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'[2]20'!B72</f>
        <v>84</v>
      </c>
      <c r="C70" s="202">
        <f>'[2]20'!C72</f>
        <v>0</v>
      </c>
      <c r="D70" s="202">
        <f>'[2]20'!D72</f>
        <v>0</v>
      </c>
      <c r="E70" s="202">
        <f>'[2]20'!E72</f>
        <v>0</v>
      </c>
      <c r="F70" s="15">
        <f t="shared" si="16"/>
        <v>84</v>
      </c>
      <c r="G70" s="201">
        <f>'[2]20'!H72</f>
        <v>34</v>
      </c>
      <c r="H70" s="202">
        <f>'[2]20'!I72</f>
        <v>0</v>
      </c>
      <c r="I70" s="202">
        <f>'[2]20'!J72</f>
        <v>0</v>
      </c>
      <c r="J70" s="202">
        <f>'[2]20'!K72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'[2]20'!B73</f>
        <v>84</v>
      </c>
      <c r="C71" s="202">
        <f>'[2]20'!C73</f>
        <v>0</v>
      </c>
      <c r="D71" s="202">
        <f>'[2]20'!D73</f>
        <v>0</v>
      </c>
      <c r="E71" s="202">
        <f>'[2]20'!E73</f>
        <v>0</v>
      </c>
      <c r="F71" s="15">
        <f t="shared" si="16"/>
        <v>84</v>
      </c>
      <c r="G71" s="201">
        <f>'[2]20'!H73</f>
        <v>35</v>
      </c>
      <c r="H71" s="202">
        <f>'[2]20'!I73</f>
        <v>0</v>
      </c>
      <c r="I71" s="202">
        <f>'[2]20'!J73</f>
        <v>0</v>
      </c>
      <c r="J71" s="202">
        <f>'[2]20'!K73</f>
        <v>0</v>
      </c>
      <c r="K71" s="15">
        <f t="shared" si="13"/>
        <v>35</v>
      </c>
      <c r="L71" s="18">
        <f>frq!C71</f>
        <v>1</v>
      </c>
      <c r="M71" s="167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</row>
    <row r="72" spans="1:18">
      <c r="A72" s="8" t="s">
        <v>114</v>
      </c>
      <c r="B72" s="201">
        <f>'[2]20'!B74</f>
        <v>84</v>
      </c>
      <c r="C72" s="202">
        <f>'[2]20'!C74</f>
        <v>0</v>
      </c>
      <c r="D72" s="202">
        <f>'[2]20'!D74</f>
        <v>0</v>
      </c>
      <c r="E72" s="202">
        <f>'[2]20'!E74</f>
        <v>0</v>
      </c>
      <c r="F72" s="15">
        <f t="shared" si="16"/>
        <v>84</v>
      </c>
      <c r="G72" s="201">
        <f>'[2]20'!H74</f>
        <v>35</v>
      </c>
      <c r="H72" s="202">
        <f>'[2]20'!I74</f>
        <v>0</v>
      </c>
      <c r="I72" s="202">
        <f>'[2]20'!J74</f>
        <v>0</v>
      </c>
      <c r="J72" s="202">
        <f>'[2]20'!K74</f>
        <v>0</v>
      </c>
      <c r="K72" s="15">
        <f t="shared" si="13"/>
        <v>35</v>
      </c>
      <c r="L72" s="18">
        <f>frq!C72</f>
        <v>1</v>
      </c>
      <c r="M72" s="167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</row>
    <row r="73" spans="1:18">
      <c r="A73" s="8" t="s">
        <v>115</v>
      </c>
      <c r="B73" s="201">
        <f>'[2]20'!B75</f>
        <v>84</v>
      </c>
      <c r="C73" s="202">
        <f>'[2]20'!C75</f>
        <v>0</v>
      </c>
      <c r="D73" s="202">
        <f>'[2]20'!D75</f>
        <v>0</v>
      </c>
      <c r="E73" s="202">
        <f>'[2]20'!E75</f>
        <v>0</v>
      </c>
      <c r="F73" s="15">
        <f t="shared" si="16"/>
        <v>84</v>
      </c>
      <c r="G73" s="201">
        <f>'[2]20'!H75</f>
        <v>35</v>
      </c>
      <c r="H73" s="202">
        <f>'[2]20'!I75</f>
        <v>0</v>
      </c>
      <c r="I73" s="202">
        <f>'[2]20'!J75</f>
        <v>0</v>
      </c>
      <c r="J73" s="202">
        <f>'[2]20'!K75</f>
        <v>0</v>
      </c>
      <c r="K73" s="15">
        <f t="shared" si="13"/>
        <v>35</v>
      </c>
      <c r="L73" s="18">
        <f>frq!C73</f>
        <v>1</v>
      </c>
      <c r="M73" s="167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</row>
    <row r="74" spans="1:18">
      <c r="A74" s="8" t="s">
        <v>116</v>
      </c>
      <c r="B74" s="201">
        <f>'[2]20'!B76</f>
        <v>84</v>
      </c>
      <c r="C74" s="202">
        <f>'[2]20'!C76</f>
        <v>0</v>
      </c>
      <c r="D74" s="202">
        <f>'[2]20'!D76</f>
        <v>0</v>
      </c>
      <c r="E74" s="202">
        <f>'[2]20'!E76</f>
        <v>0</v>
      </c>
      <c r="F74" s="15">
        <f t="shared" si="16"/>
        <v>84</v>
      </c>
      <c r="G74" s="201">
        <f>'[2]20'!H76</f>
        <v>35</v>
      </c>
      <c r="H74" s="202">
        <f>'[2]20'!I76</f>
        <v>0</v>
      </c>
      <c r="I74" s="202">
        <f>'[2]20'!J76</f>
        <v>0</v>
      </c>
      <c r="J74" s="202">
        <f>'[2]20'!K76</f>
        <v>0</v>
      </c>
      <c r="K74" s="15">
        <f t="shared" si="13"/>
        <v>35</v>
      </c>
      <c r="L74" s="18">
        <f>frq!C74</f>
        <v>1</v>
      </c>
      <c r="M74" s="167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</row>
    <row r="75" spans="1:18">
      <c r="A75" s="8" t="s">
        <v>117</v>
      </c>
      <c r="B75" s="201">
        <f>'[2]20'!B77</f>
        <v>84</v>
      </c>
      <c r="C75" s="202">
        <f>'[2]20'!C77</f>
        <v>0</v>
      </c>
      <c r="D75" s="202">
        <f>'[2]20'!D77</f>
        <v>0</v>
      </c>
      <c r="E75" s="202">
        <f>'[2]20'!E77</f>
        <v>0</v>
      </c>
      <c r="F75" s="15">
        <f t="shared" si="16"/>
        <v>84</v>
      </c>
      <c r="G75" s="201">
        <f>'[2]20'!H77</f>
        <v>35</v>
      </c>
      <c r="H75" s="202">
        <f>'[2]20'!I77</f>
        <v>0</v>
      </c>
      <c r="I75" s="202">
        <f>'[2]20'!J77</f>
        <v>0</v>
      </c>
      <c r="J75" s="202">
        <f>'[2]20'!K77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'[2]20'!B78</f>
        <v>84</v>
      </c>
      <c r="C76" s="202">
        <f>'[2]20'!C78</f>
        <v>0</v>
      </c>
      <c r="D76" s="202">
        <f>'[2]20'!D78</f>
        <v>0</v>
      </c>
      <c r="E76" s="202">
        <f>'[2]20'!E78</f>
        <v>0</v>
      </c>
      <c r="F76" s="15">
        <f t="shared" si="16"/>
        <v>84</v>
      </c>
      <c r="G76" s="201">
        <f>'[2]20'!H78</f>
        <v>35</v>
      </c>
      <c r="H76" s="202">
        <f>'[2]20'!I78</f>
        <v>0</v>
      </c>
      <c r="I76" s="202">
        <f>'[2]20'!J78</f>
        <v>0</v>
      </c>
      <c r="J76" s="202">
        <f>'[2]20'!K78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'[2]20'!B79</f>
        <v>84</v>
      </c>
      <c r="C77" s="202">
        <f>'[2]20'!C79</f>
        <v>0</v>
      </c>
      <c r="D77" s="202">
        <f>'[2]20'!D79</f>
        <v>0</v>
      </c>
      <c r="E77" s="202">
        <f>'[2]20'!E79</f>
        <v>0</v>
      </c>
      <c r="F77" s="15">
        <f t="shared" si="16"/>
        <v>84</v>
      </c>
      <c r="G77" s="201">
        <f>'[2]20'!H79</f>
        <v>35</v>
      </c>
      <c r="H77" s="202">
        <f>'[2]20'!I79</f>
        <v>0</v>
      </c>
      <c r="I77" s="202">
        <f>'[2]20'!J79</f>
        <v>0</v>
      </c>
      <c r="J77" s="202">
        <f>'[2]20'!K79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'[2]20'!B80</f>
        <v>84</v>
      </c>
      <c r="C78" s="202">
        <f>'[2]20'!C80</f>
        <v>0</v>
      </c>
      <c r="D78" s="202">
        <f>'[2]20'!D80</f>
        <v>0</v>
      </c>
      <c r="E78" s="202">
        <f>'[2]20'!E80</f>
        <v>0</v>
      </c>
      <c r="F78" s="15">
        <f t="shared" si="16"/>
        <v>84</v>
      </c>
      <c r="G78" s="201">
        <f>'[2]20'!H80</f>
        <v>35</v>
      </c>
      <c r="H78" s="202">
        <f>'[2]20'!I80</f>
        <v>0</v>
      </c>
      <c r="I78" s="202">
        <f>'[2]20'!J80</f>
        <v>0</v>
      </c>
      <c r="J78" s="202">
        <f>'[2]20'!K80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'[2]20'!B81</f>
        <v>84</v>
      </c>
      <c r="C79" s="202">
        <f>'[2]20'!C81</f>
        <v>0</v>
      </c>
      <c r="D79" s="202">
        <f>'[2]20'!D81</f>
        <v>0</v>
      </c>
      <c r="E79" s="202">
        <f>'[2]20'!E81</f>
        <v>0</v>
      </c>
      <c r="F79" s="15">
        <f t="shared" si="16"/>
        <v>84</v>
      </c>
      <c r="G79" s="201">
        <f>'[2]20'!H81</f>
        <v>35</v>
      </c>
      <c r="H79" s="202">
        <f>'[2]20'!I81</f>
        <v>0</v>
      </c>
      <c r="I79" s="202">
        <f>'[2]20'!J81</f>
        <v>0</v>
      </c>
      <c r="J79" s="202">
        <f>'[2]20'!K81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'[2]20'!B82</f>
        <v>84</v>
      </c>
      <c r="C80" s="202">
        <f>'[2]20'!C82</f>
        <v>0</v>
      </c>
      <c r="D80" s="202">
        <f>'[2]20'!D82</f>
        <v>0</v>
      </c>
      <c r="E80" s="202">
        <f>'[2]20'!E82</f>
        <v>0</v>
      </c>
      <c r="F80" s="15">
        <f t="shared" si="16"/>
        <v>84</v>
      </c>
      <c r="G80" s="201">
        <f>'[2]20'!H82</f>
        <v>35</v>
      </c>
      <c r="H80" s="202">
        <f>'[2]20'!I82</f>
        <v>0</v>
      </c>
      <c r="I80" s="202">
        <f>'[2]20'!J82</f>
        <v>0</v>
      </c>
      <c r="J80" s="202">
        <f>'[2]20'!K82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'[2]20'!B83</f>
        <v>84</v>
      </c>
      <c r="C81" s="202">
        <f>'[2]20'!C83</f>
        <v>0</v>
      </c>
      <c r="D81" s="202">
        <f>'[2]20'!D83</f>
        <v>0</v>
      </c>
      <c r="E81" s="202">
        <f>'[2]20'!E83</f>
        <v>0</v>
      </c>
      <c r="F81" s="15">
        <f t="shared" si="16"/>
        <v>84</v>
      </c>
      <c r="G81" s="201">
        <f>'[2]20'!H83</f>
        <v>35</v>
      </c>
      <c r="H81" s="202">
        <f>'[2]20'!I83</f>
        <v>0</v>
      </c>
      <c r="I81" s="202">
        <f>'[2]20'!J83</f>
        <v>0</v>
      </c>
      <c r="J81" s="202">
        <f>'[2]20'!K83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'[2]20'!B84</f>
        <v>84</v>
      </c>
      <c r="C82" s="202">
        <f>'[2]20'!C84</f>
        <v>0</v>
      </c>
      <c r="D82" s="202">
        <f>'[2]20'!D84</f>
        <v>0</v>
      </c>
      <c r="E82" s="202">
        <f>'[2]20'!E84</f>
        <v>0</v>
      </c>
      <c r="F82" s="15">
        <f t="shared" si="16"/>
        <v>84</v>
      </c>
      <c r="G82" s="201">
        <f>'[2]20'!H84</f>
        <v>35</v>
      </c>
      <c r="H82" s="202">
        <f>'[2]20'!I84</f>
        <v>0</v>
      </c>
      <c r="I82" s="202">
        <f>'[2]20'!J84</f>
        <v>0</v>
      </c>
      <c r="J82" s="202">
        <f>'[2]20'!K84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'[2]20'!B85</f>
        <v>84</v>
      </c>
      <c r="C83" s="202">
        <f>'[2]20'!C85</f>
        <v>0</v>
      </c>
      <c r="D83" s="202">
        <f>'[2]20'!D85</f>
        <v>0</v>
      </c>
      <c r="E83" s="202">
        <f>'[2]20'!E85</f>
        <v>0</v>
      </c>
      <c r="F83" s="15">
        <f t="shared" si="16"/>
        <v>84</v>
      </c>
      <c r="G83" s="201">
        <f>'[2]20'!H85</f>
        <v>36</v>
      </c>
      <c r="H83" s="202">
        <f>'[2]20'!I85</f>
        <v>0</v>
      </c>
      <c r="I83" s="202">
        <f>'[2]20'!J85</f>
        <v>0</v>
      </c>
      <c r="J83" s="202">
        <f>'[2]20'!K85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1">
        <f>'[2]20'!B86</f>
        <v>84</v>
      </c>
      <c r="C84" s="202">
        <f>'[2]20'!C86</f>
        <v>0</v>
      </c>
      <c r="D84" s="202">
        <f>'[2]20'!D86</f>
        <v>0</v>
      </c>
      <c r="E84" s="202">
        <f>'[2]20'!E86</f>
        <v>0</v>
      </c>
      <c r="F84" s="15">
        <f t="shared" si="16"/>
        <v>84</v>
      </c>
      <c r="G84" s="201">
        <f>'[2]20'!H86</f>
        <v>36</v>
      </c>
      <c r="H84" s="202">
        <f>'[2]20'!I86</f>
        <v>0</v>
      </c>
      <c r="I84" s="202">
        <f>'[2]20'!J86</f>
        <v>0</v>
      </c>
      <c r="J84" s="202">
        <f>'[2]20'!K86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1">
        <f>'[2]20'!B87</f>
        <v>84</v>
      </c>
      <c r="C85" s="202">
        <f>'[2]20'!C87</f>
        <v>0</v>
      </c>
      <c r="D85" s="202">
        <f>'[2]20'!D87</f>
        <v>0</v>
      </c>
      <c r="E85" s="202">
        <f>'[2]20'!E87</f>
        <v>0</v>
      </c>
      <c r="F85" s="15">
        <f t="shared" si="16"/>
        <v>84</v>
      </c>
      <c r="G85" s="201">
        <f>'[2]20'!H87</f>
        <v>36</v>
      </c>
      <c r="H85" s="202">
        <f>'[2]20'!I87</f>
        <v>0</v>
      </c>
      <c r="I85" s="202">
        <f>'[2]20'!J87</f>
        <v>0</v>
      </c>
      <c r="J85" s="202">
        <f>'[2]20'!K87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1">
        <f>'[2]20'!B88</f>
        <v>84</v>
      </c>
      <c r="C86" s="202">
        <f>'[2]20'!C88</f>
        <v>0</v>
      </c>
      <c r="D86" s="202">
        <f>'[2]20'!D88</f>
        <v>0</v>
      </c>
      <c r="E86" s="202">
        <f>'[2]20'!E88</f>
        <v>0</v>
      </c>
      <c r="F86" s="15">
        <f t="shared" si="16"/>
        <v>84</v>
      </c>
      <c r="G86" s="201">
        <f>'[2]20'!H88</f>
        <v>36</v>
      </c>
      <c r="H86" s="202">
        <f>'[2]20'!I88</f>
        <v>0</v>
      </c>
      <c r="I86" s="202">
        <f>'[2]20'!J88</f>
        <v>0</v>
      </c>
      <c r="J86" s="202">
        <f>'[2]20'!K88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1">
        <f>'[2]20'!B89</f>
        <v>84</v>
      </c>
      <c r="C87" s="202">
        <f>'[2]20'!C89</f>
        <v>0</v>
      </c>
      <c r="D87" s="202">
        <f>'[2]20'!D89</f>
        <v>0</v>
      </c>
      <c r="E87" s="202">
        <f>'[2]20'!E89</f>
        <v>0</v>
      </c>
      <c r="F87" s="15">
        <f t="shared" si="16"/>
        <v>84</v>
      </c>
      <c r="G87" s="201">
        <f>'[2]20'!H89</f>
        <v>36</v>
      </c>
      <c r="H87" s="202">
        <f>'[2]20'!I89</f>
        <v>0</v>
      </c>
      <c r="I87" s="202">
        <f>'[2]20'!J89</f>
        <v>0</v>
      </c>
      <c r="J87" s="202">
        <f>'[2]20'!K89</f>
        <v>0</v>
      </c>
      <c r="K87" s="15">
        <f t="shared" si="13"/>
        <v>36</v>
      </c>
      <c r="L87" s="18">
        <f>frq!C87</f>
        <v>1</v>
      </c>
      <c r="M87" s="167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201">
        <f>'[2]20'!B90</f>
        <v>84</v>
      </c>
      <c r="C88" s="202">
        <f>'[2]20'!C90</f>
        <v>0</v>
      </c>
      <c r="D88" s="202">
        <f>'[2]20'!D90</f>
        <v>0</v>
      </c>
      <c r="E88" s="202">
        <f>'[2]20'!E90</f>
        <v>0</v>
      </c>
      <c r="F88" s="15">
        <f t="shared" si="16"/>
        <v>84</v>
      </c>
      <c r="G88" s="201">
        <f>'[2]20'!H90</f>
        <v>36</v>
      </c>
      <c r="H88" s="202">
        <f>'[2]20'!I90</f>
        <v>0</v>
      </c>
      <c r="I88" s="202">
        <f>'[2]20'!J90</f>
        <v>0</v>
      </c>
      <c r="J88" s="202">
        <f>'[2]20'!K90</f>
        <v>0</v>
      </c>
      <c r="K88" s="15">
        <f t="shared" si="13"/>
        <v>36</v>
      </c>
      <c r="L88" s="18">
        <f>frq!C88</f>
        <v>1</v>
      </c>
      <c r="M88" s="167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201">
        <f>'[2]20'!B91</f>
        <v>84</v>
      </c>
      <c r="C89" s="202">
        <f>'[2]20'!C91</f>
        <v>0</v>
      </c>
      <c r="D89" s="202">
        <f>'[2]20'!D91</f>
        <v>0</v>
      </c>
      <c r="E89" s="202">
        <f>'[2]20'!E91</f>
        <v>0</v>
      </c>
      <c r="F89" s="15">
        <f t="shared" si="16"/>
        <v>84</v>
      </c>
      <c r="G89" s="201">
        <f>'[2]20'!H91</f>
        <v>36</v>
      </c>
      <c r="H89" s="202">
        <f>'[2]20'!I91</f>
        <v>0</v>
      </c>
      <c r="I89" s="202">
        <f>'[2]20'!J91</f>
        <v>0</v>
      </c>
      <c r="J89" s="202">
        <f>'[2]20'!K91</f>
        <v>0</v>
      </c>
      <c r="K89" s="15">
        <f t="shared" si="13"/>
        <v>36</v>
      </c>
      <c r="L89" s="18">
        <f>frq!C89</f>
        <v>1</v>
      </c>
      <c r="M89" s="167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201">
        <f>'[2]20'!B92</f>
        <v>84</v>
      </c>
      <c r="C90" s="202">
        <f>'[2]20'!C92</f>
        <v>0</v>
      </c>
      <c r="D90" s="202">
        <f>'[2]20'!D92</f>
        <v>0</v>
      </c>
      <c r="E90" s="202">
        <f>'[2]20'!E92</f>
        <v>0</v>
      </c>
      <c r="F90" s="15">
        <f t="shared" si="16"/>
        <v>84</v>
      </c>
      <c r="G90" s="201">
        <f>'[2]20'!H92</f>
        <v>36</v>
      </c>
      <c r="H90" s="202">
        <f>'[2]20'!I92</f>
        <v>0</v>
      </c>
      <c r="I90" s="202">
        <f>'[2]20'!J92</f>
        <v>0</v>
      </c>
      <c r="J90" s="202">
        <f>'[2]20'!K92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'[2]20'!B93</f>
        <v>84</v>
      </c>
      <c r="C91" s="202">
        <f>'[2]20'!C93</f>
        <v>0</v>
      </c>
      <c r="D91" s="202">
        <f>'[2]20'!D93</f>
        <v>0</v>
      </c>
      <c r="E91" s="202">
        <f>'[2]20'!E93</f>
        <v>0</v>
      </c>
      <c r="F91" s="15">
        <f t="shared" si="16"/>
        <v>84</v>
      </c>
      <c r="G91" s="201">
        <f>'[2]20'!H93</f>
        <v>36</v>
      </c>
      <c r="H91" s="202">
        <f>'[2]20'!I93</f>
        <v>0</v>
      </c>
      <c r="I91" s="202">
        <f>'[2]20'!J93</f>
        <v>0</v>
      </c>
      <c r="J91" s="202">
        <f>'[2]20'!K93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'[2]20'!B94</f>
        <v>84</v>
      </c>
      <c r="C92" s="202">
        <f>'[2]20'!C94</f>
        <v>0</v>
      </c>
      <c r="D92" s="202">
        <f>'[2]20'!D94</f>
        <v>0</v>
      </c>
      <c r="E92" s="202">
        <f>'[2]20'!E94</f>
        <v>0</v>
      </c>
      <c r="F92" s="15">
        <f t="shared" si="16"/>
        <v>84</v>
      </c>
      <c r="G92" s="201">
        <f>'[2]20'!H94</f>
        <v>36</v>
      </c>
      <c r="H92" s="202">
        <f>'[2]20'!I94</f>
        <v>0</v>
      </c>
      <c r="I92" s="202">
        <f>'[2]20'!J94</f>
        <v>0</v>
      </c>
      <c r="J92" s="202">
        <f>'[2]20'!K94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'[2]20'!B95</f>
        <v>84</v>
      </c>
      <c r="C93" s="202">
        <f>'[2]20'!C95</f>
        <v>0</v>
      </c>
      <c r="D93" s="202">
        <f>'[2]20'!D95</f>
        <v>0</v>
      </c>
      <c r="E93" s="202">
        <f>'[2]20'!E95</f>
        <v>0</v>
      </c>
      <c r="F93" s="15">
        <f t="shared" si="16"/>
        <v>84</v>
      </c>
      <c r="G93" s="201">
        <f>'[2]20'!H95</f>
        <v>36</v>
      </c>
      <c r="H93" s="202">
        <f>'[2]20'!I95</f>
        <v>0</v>
      </c>
      <c r="I93" s="202">
        <f>'[2]20'!J95</f>
        <v>0</v>
      </c>
      <c r="J93" s="202">
        <f>'[2]20'!K95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'[2]20'!B96</f>
        <v>84</v>
      </c>
      <c r="C94" s="202">
        <f>'[2]20'!C96</f>
        <v>0</v>
      </c>
      <c r="D94" s="202">
        <f>'[2]20'!D96</f>
        <v>0</v>
      </c>
      <c r="E94" s="202">
        <f>'[2]20'!E96</f>
        <v>0</v>
      </c>
      <c r="F94" s="15">
        <f t="shared" si="16"/>
        <v>84</v>
      </c>
      <c r="G94" s="201">
        <f>'[2]20'!H96</f>
        <v>36</v>
      </c>
      <c r="H94" s="202">
        <f>'[2]20'!I96</f>
        <v>0</v>
      </c>
      <c r="I94" s="202">
        <f>'[2]20'!J96</f>
        <v>0</v>
      </c>
      <c r="J94" s="202">
        <f>'[2]20'!K96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'[2]20'!B97</f>
        <v>84</v>
      </c>
      <c r="C95" s="202">
        <f>'[2]20'!C97</f>
        <v>0</v>
      </c>
      <c r="D95" s="202">
        <f>'[2]20'!D97</f>
        <v>0</v>
      </c>
      <c r="E95" s="202">
        <f>'[2]20'!E97</f>
        <v>0</v>
      </c>
      <c r="F95" s="15">
        <f t="shared" si="16"/>
        <v>84</v>
      </c>
      <c r="G95" s="201">
        <f>'[2]20'!H97</f>
        <v>35</v>
      </c>
      <c r="H95" s="202">
        <f>'[2]20'!I97</f>
        <v>0</v>
      </c>
      <c r="I95" s="202">
        <f>'[2]20'!J97</f>
        <v>0</v>
      </c>
      <c r="J95" s="202">
        <f>'[2]20'!K97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'[2]20'!B98</f>
        <v>84</v>
      </c>
      <c r="C96" s="202">
        <f>'[2]20'!C98</f>
        <v>0</v>
      </c>
      <c r="D96" s="202">
        <f>'[2]20'!D98</f>
        <v>0</v>
      </c>
      <c r="E96" s="202">
        <f>'[2]20'!E98</f>
        <v>0</v>
      </c>
      <c r="F96" s="15">
        <f t="shared" si="16"/>
        <v>84</v>
      </c>
      <c r="G96" s="201">
        <f>'[2]20'!H98</f>
        <v>35</v>
      </c>
      <c r="H96" s="202">
        <f>'[2]20'!I98</f>
        <v>0</v>
      </c>
      <c r="I96" s="202">
        <f>'[2]20'!J98</f>
        <v>0</v>
      </c>
      <c r="J96" s="202">
        <f>'[2]20'!K98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'[2]20'!B99</f>
        <v>84</v>
      </c>
      <c r="C97" s="202">
        <f>'[2]20'!C99</f>
        <v>0</v>
      </c>
      <c r="D97" s="202">
        <f>'[2]20'!D99</f>
        <v>0</v>
      </c>
      <c r="E97" s="202">
        <f>'[2]20'!E99</f>
        <v>0</v>
      </c>
      <c r="F97" s="15">
        <f t="shared" si="16"/>
        <v>84</v>
      </c>
      <c r="G97" s="201">
        <f>'[2]20'!H99</f>
        <v>35</v>
      </c>
      <c r="H97" s="202">
        <f>'[2]20'!I99</f>
        <v>0</v>
      </c>
      <c r="I97" s="202">
        <f>'[2]20'!J99</f>
        <v>0</v>
      </c>
      <c r="J97" s="202">
        <f>'[2]20'!K99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'[2]20'!B100</f>
        <v>84</v>
      </c>
      <c r="C98" s="202">
        <f>'[2]20'!C100</f>
        <v>0</v>
      </c>
      <c r="D98" s="202">
        <f>'[2]20'!D100</f>
        <v>0</v>
      </c>
      <c r="E98" s="202">
        <f>'[2]20'!E100</f>
        <v>0</v>
      </c>
      <c r="F98" s="15">
        <f t="shared" si="16"/>
        <v>84</v>
      </c>
      <c r="G98" s="201">
        <f>'[2]20'!H100</f>
        <v>35</v>
      </c>
      <c r="H98" s="202">
        <f>'[2]20'!I100</f>
        <v>0</v>
      </c>
      <c r="I98" s="202">
        <f>'[2]20'!J100</f>
        <v>0</v>
      </c>
      <c r="J98" s="202">
        <f>'[2]20'!K100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0.83674999999999999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0.83674999999999999</v>
      </c>
      <c r="L99" s="171">
        <f t="shared" si="17"/>
        <v>2.4E-2</v>
      </c>
      <c r="M99" s="171">
        <f t="shared" si="17"/>
        <v>0.82714999999999861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0.82714999999999861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940</v>
      </c>
      <c r="G3" s="16">
        <f>'[3]20'!G5</f>
        <v>0</v>
      </c>
      <c r="H3" s="17">
        <f>SUM(B3:G3)</f>
        <v>1260</v>
      </c>
      <c r="I3" s="15">
        <f>'[3]20'!J5</f>
        <v>298.99400000000003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298.99400000000003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298.99400000000003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298.99400000000003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238.61400000000003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238.61400000000003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940</v>
      </c>
      <c r="G4" s="16">
        <f>'[3]20'!G6</f>
        <v>0</v>
      </c>
      <c r="H4" s="17">
        <f>SUM(B4:G4)</f>
        <v>1260</v>
      </c>
      <c r="I4" s="15">
        <f>'[3]20'!J6</f>
        <v>300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940</v>
      </c>
      <c r="G5" s="16">
        <f>'[3]20'!G7</f>
        <v>0</v>
      </c>
      <c r="H5" s="17">
        <f t="shared" ref="H5:H68" si="27">SUM(B5:G5)</f>
        <v>1260</v>
      </c>
      <c r="I5" s="15">
        <f>'[3]20'!J7</f>
        <v>300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940</v>
      </c>
      <c r="G6" s="16">
        <f>'[3]20'!G8</f>
        <v>0</v>
      </c>
      <c r="H6" s="17">
        <f t="shared" si="27"/>
        <v>1260</v>
      </c>
      <c r="I6" s="15">
        <f>'[3]20'!J8</f>
        <v>300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940</v>
      </c>
      <c r="G7" s="16">
        <f>'[3]20'!G9</f>
        <v>0</v>
      </c>
      <c r="H7" s="17">
        <f t="shared" si="27"/>
        <v>1260</v>
      </c>
      <c r="I7" s="15">
        <f>'[3]20'!J9</f>
        <v>300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940</v>
      </c>
      <c r="G8" s="16">
        <f>'[3]20'!G10</f>
        <v>0</v>
      </c>
      <c r="H8" s="17">
        <f t="shared" si="27"/>
        <v>1260</v>
      </c>
      <c r="I8" s="15">
        <f>'[3]20'!J10</f>
        <v>300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940</v>
      </c>
      <c r="G9" s="16">
        <f>'[3]20'!G11</f>
        <v>0</v>
      </c>
      <c r="H9" s="17">
        <f t="shared" si="27"/>
        <v>1260</v>
      </c>
      <c r="I9" s="15">
        <f>'[3]20'!J11</f>
        <v>300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940</v>
      </c>
      <c r="G10" s="16">
        <f>'[3]20'!G12</f>
        <v>0</v>
      </c>
      <c r="H10" s="17">
        <f t="shared" si="27"/>
        <v>1260</v>
      </c>
      <c r="I10" s="15">
        <f>'[3]20'!J12</f>
        <v>300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940</v>
      </c>
      <c r="G11" s="16">
        <f>'[3]20'!G13</f>
        <v>0</v>
      </c>
      <c r="H11" s="17">
        <f t="shared" si="27"/>
        <v>1260</v>
      </c>
      <c r="I11" s="15">
        <f>'[3]20'!J13</f>
        <v>305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940</v>
      </c>
      <c r="G12" s="16">
        <f>'[3]20'!G14</f>
        <v>0</v>
      </c>
      <c r="H12" s="17">
        <f t="shared" si="27"/>
        <v>1260</v>
      </c>
      <c r="I12" s="15">
        <f>'[3]20'!J14</f>
        <v>305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31.68</v>
      </c>
      <c r="AU12" s="8">
        <v>31.68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31.68</v>
      </c>
      <c r="BM12" s="8">
        <f t="shared" si="22"/>
        <v>31.68</v>
      </c>
      <c r="BN12" s="8">
        <f t="shared" si="23"/>
        <v>30.69</v>
      </c>
      <c r="BO12" s="8">
        <f t="shared" si="24"/>
        <v>30.69</v>
      </c>
      <c r="BP12" s="182">
        <f t="shared" si="25"/>
        <v>0.98999999999999844</v>
      </c>
      <c r="BQ12" s="182">
        <f t="shared" si="26"/>
        <v>0.98999999999999844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940</v>
      </c>
      <c r="G13" s="16">
        <f>'[3]20'!G15</f>
        <v>0</v>
      </c>
      <c r="H13" s="17">
        <f t="shared" si="27"/>
        <v>1260</v>
      </c>
      <c r="I13" s="15">
        <f>'[3]20'!J15</f>
        <v>305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940</v>
      </c>
      <c r="G14" s="16">
        <f>'[3]20'!G16</f>
        <v>0</v>
      </c>
      <c r="H14" s="17">
        <f t="shared" si="27"/>
        <v>1260</v>
      </c>
      <c r="I14" s="15">
        <f>'[3]20'!J16</f>
        <v>298.42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298.42</v>
      </c>
      <c r="P14" s="18">
        <f>frq!C14</f>
        <v>1</v>
      </c>
      <c r="Q14" s="15">
        <f t="shared" si="29"/>
        <v>298.42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298.42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940</v>
      </c>
      <c r="G15" s="16">
        <f>'[3]20'!G17</f>
        <v>0</v>
      </c>
      <c r="H15" s="17">
        <f t="shared" si="27"/>
        <v>1260</v>
      </c>
      <c r="I15" s="15">
        <f>'[3]20'!J17</f>
        <v>298.42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298.42</v>
      </c>
      <c r="P15" s="18">
        <f>frq!C15</f>
        <v>1</v>
      </c>
      <c r="Q15" s="15">
        <f t="shared" si="29"/>
        <v>298.42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298.42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32</v>
      </c>
      <c r="AU15" s="8">
        <v>32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940</v>
      </c>
      <c r="G16" s="16">
        <f>'[3]20'!G18</f>
        <v>0</v>
      </c>
      <c r="H16" s="17">
        <f t="shared" si="27"/>
        <v>1260</v>
      </c>
      <c r="I16" s="15">
        <f>'[3]20'!J18</f>
        <v>298.42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298.42</v>
      </c>
      <c r="P16" s="18">
        <f>frq!C16</f>
        <v>1</v>
      </c>
      <c r="Q16" s="15">
        <f t="shared" si="29"/>
        <v>298.42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298.42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32</v>
      </c>
      <c r="AU16" s="8">
        <v>32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940</v>
      </c>
      <c r="G17" s="16">
        <f>'[3]20'!G19</f>
        <v>0</v>
      </c>
      <c r="H17" s="17">
        <f t="shared" si="27"/>
        <v>1260</v>
      </c>
      <c r="I17" s="15">
        <f>'[3]20'!J19</f>
        <v>298.42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298.42</v>
      </c>
      <c r="P17" s="18">
        <f>frq!C17</f>
        <v>1</v>
      </c>
      <c r="Q17" s="15">
        <f t="shared" si="29"/>
        <v>298.42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298.42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32</v>
      </c>
      <c r="AU17" s="8">
        <v>32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940</v>
      </c>
      <c r="G18" s="16">
        <f>'[3]20'!G20</f>
        <v>0</v>
      </c>
      <c r="H18" s="17">
        <f t="shared" si="27"/>
        <v>1260</v>
      </c>
      <c r="I18" s="15">
        <f>'[3]20'!J20</f>
        <v>298.42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298.42</v>
      </c>
      <c r="P18" s="18">
        <f>frq!C18</f>
        <v>1</v>
      </c>
      <c r="Q18" s="15">
        <f t="shared" si="29"/>
        <v>298.42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298.42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32</v>
      </c>
      <c r="AU18" s="8">
        <v>32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940</v>
      </c>
      <c r="G19" s="16">
        <f>'[3]20'!G21</f>
        <v>0</v>
      </c>
      <c r="H19" s="17">
        <f t="shared" si="27"/>
        <v>1260</v>
      </c>
      <c r="I19" s="15">
        <f>'[3]20'!J21</f>
        <v>305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30.69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30.69</v>
      </c>
      <c r="AE19" s="8">
        <f t="shared" si="11"/>
        <v>30.69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30.69</v>
      </c>
      <c r="AL19" s="8">
        <f t="shared" ref="AL19:AQ61" si="31">Q19-X19-AE19</f>
        <v>243.62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243.62</v>
      </c>
      <c r="AT19" s="8">
        <v>32</v>
      </c>
      <c r="AU19" s="8">
        <v>32</v>
      </c>
      <c r="AW19" s="204">
        <v>30.69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30.69</v>
      </c>
      <c r="BD19" s="204">
        <v>30.69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30.69</v>
      </c>
      <c r="BL19" s="8">
        <f t="shared" si="21"/>
        <v>32</v>
      </c>
      <c r="BM19" s="8">
        <f t="shared" si="22"/>
        <v>32</v>
      </c>
      <c r="BN19" s="8">
        <f t="shared" si="23"/>
        <v>30.69</v>
      </c>
      <c r="BO19" s="8">
        <f t="shared" si="24"/>
        <v>30.69</v>
      </c>
      <c r="BP19" s="182">
        <f t="shared" si="25"/>
        <v>1.3099999999999987</v>
      </c>
      <c r="BQ19" s="182">
        <f t="shared" si="26"/>
        <v>1.3099999999999987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940</v>
      </c>
      <c r="G20" s="16">
        <f>'[3]20'!G22</f>
        <v>0</v>
      </c>
      <c r="H20" s="17">
        <f t="shared" si="27"/>
        <v>1260</v>
      </c>
      <c r="I20" s="15">
        <f>'[3]20'!J22</f>
        <v>305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30.69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30.69</v>
      </c>
      <c r="AE20" s="8">
        <f t="shared" si="11"/>
        <v>30.69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30.69</v>
      </c>
      <c r="AL20" s="8">
        <f t="shared" si="31"/>
        <v>243.62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243.62</v>
      </c>
      <c r="AT20" s="8">
        <v>32</v>
      </c>
      <c r="AU20" s="8">
        <v>32</v>
      </c>
      <c r="AW20" s="204">
        <v>30.69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30.69</v>
      </c>
      <c r="BD20" s="204">
        <v>30.69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30.69</v>
      </c>
      <c r="BL20" s="8">
        <f t="shared" si="21"/>
        <v>32</v>
      </c>
      <c r="BM20" s="8">
        <f t="shared" si="22"/>
        <v>32</v>
      </c>
      <c r="BN20" s="8">
        <f t="shared" si="23"/>
        <v>30.69</v>
      </c>
      <c r="BO20" s="8">
        <f t="shared" si="24"/>
        <v>30.69</v>
      </c>
      <c r="BP20" s="182">
        <f t="shared" si="25"/>
        <v>1.3099999999999987</v>
      </c>
      <c r="BQ20" s="182">
        <f t="shared" si="26"/>
        <v>1.3099999999999987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940</v>
      </c>
      <c r="G21" s="16">
        <f>'[3]20'!G23</f>
        <v>0</v>
      </c>
      <c r="H21" s="17">
        <f t="shared" si="27"/>
        <v>1260</v>
      </c>
      <c r="I21" s="15">
        <f>'[3]20'!J23</f>
        <v>305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32</v>
      </c>
      <c r="AU21" s="8">
        <v>32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32</v>
      </c>
      <c r="BM21" s="8">
        <f t="shared" si="22"/>
        <v>32</v>
      </c>
      <c r="BN21" s="8">
        <f t="shared" si="23"/>
        <v>30.69</v>
      </c>
      <c r="BO21" s="8">
        <f t="shared" si="24"/>
        <v>30.69</v>
      </c>
      <c r="BP21" s="182">
        <f t="shared" si="25"/>
        <v>1.3099999999999987</v>
      </c>
      <c r="BQ21" s="182">
        <f t="shared" si="26"/>
        <v>1.3099999999999987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940</v>
      </c>
      <c r="G22" s="16">
        <f>'[3]20'!G24</f>
        <v>0</v>
      </c>
      <c r="H22" s="17">
        <f t="shared" si="27"/>
        <v>1260</v>
      </c>
      <c r="I22" s="15">
        <f>'[3]20'!J24</f>
        <v>305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32</v>
      </c>
      <c r="AU22" s="8">
        <v>32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32</v>
      </c>
      <c r="BM22" s="8">
        <f t="shared" si="22"/>
        <v>32</v>
      </c>
      <c r="BN22" s="8">
        <f t="shared" si="23"/>
        <v>30.69</v>
      </c>
      <c r="BO22" s="8">
        <f t="shared" si="24"/>
        <v>30.69</v>
      </c>
      <c r="BP22" s="182">
        <f t="shared" si="25"/>
        <v>1.3099999999999987</v>
      </c>
      <c r="BQ22" s="182">
        <f t="shared" si="26"/>
        <v>1.3099999999999987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940</v>
      </c>
      <c r="G23" s="16">
        <f>'[3]20'!G25</f>
        <v>0</v>
      </c>
      <c r="H23" s="17">
        <f t="shared" si="27"/>
        <v>1260</v>
      </c>
      <c r="I23" s="15">
        <f>'[3]20'!J25</f>
        <v>305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940</v>
      </c>
      <c r="G24" s="16">
        <f>'[3]20'!G26</f>
        <v>0</v>
      </c>
      <c r="H24" s="17">
        <f t="shared" si="27"/>
        <v>1260</v>
      </c>
      <c r="I24" s="15">
        <f>'[3]20'!J26</f>
        <v>305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940</v>
      </c>
      <c r="G25" s="16">
        <f>'[3]20'!G27</f>
        <v>0</v>
      </c>
      <c r="H25" s="17">
        <f t="shared" si="27"/>
        <v>1260</v>
      </c>
      <c r="I25" s="15">
        <f>'[3]20'!J27</f>
        <v>305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940</v>
      </c>
      <c r="G26" s="16">
        <f>'[3]20'!G28</f>
        <v>0</v>
      </c>
      <c r="H26" s="17">
        <f t="shared" si="27"/>
        <v>1260</v>
      </c>
      <c r="I26" s="15">
        <f>'[3]20'!J28</f>
        <v>305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940</v>
      </c>
      <c r="G27" s="16">
        <f>'[3]20'!G29</f>
        <v>0</v>
      </c>
      <c r="H27" s="17">
        <f t="shared" si="27"/>
        <v>1260</v>
      </c>
      <c r="I27" s="15">
        <f>'[3]20'!J29</f>
        <v>305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243.62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243.62</v>
      </c>
      <c r="AT27" s="8">
        <v>30.69</v>
      </c>
      <c r="AU27" s="8">
        <v>30.69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30.69</v>
      </c>
      <c r="BM27" s="8">
        <f t="shared" si="22"/>
        <v>30.69</v>
      </c>
      <c r="BN27" s="8">
        <f t="shared" si="23"/>
        <v>30.69</v>
      </c>
      <c r="BO27" s="8">
        <f t="shared" si="24"/>
        <v>30.69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940</v>
      </c>
      <c r="G28" s="16">
        <f>'[3]20'!G30</f>
        <v>0</v>
      </c>
      <c r="H28" s="17">
        <f t="shared" si="27"/>
        <v>1260</v>
      </c>
      <c r="I28" s="15">
        <f>'[3]20'!J30</f>
        <v>305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243.62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243.62</v>
      </c>
      <c r="AT28" s="8">
        <v>30.69</v>
      </c>
      <c r="AU28" s="8">
        <v>30.69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30.69</v>
      </c>
      <c r="BM28" s="8">
        <f t="shared" si="22"/>
        <v>30.69</v>
      </c>
      <c r="BN28" s="8">
        <f t="shared" si="23"/>
        <v>30.69</v>
      </c>
      <c r="BO28" s="8">
        <f t="shared" si="24"/>
        <v>30.69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940</v>
      </c>
      <c r="G29" s="16">
        <f>'[3]20'!G31</f>
        <v>0</v>
      </c>
      <c r="H29" s="17">
        <f t="shared" si="27"/>
        <v>1260</v>
      </c>
      <c r="I29" s="15">
        <f>'[3]20'!J31</f>
        <v>305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243.62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243.62</v>
      </c>
      <c r="AT29" s="8">
        <v>30.69</v>
      </c>
      <c r="AU29" s="8">
        <v>30.69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30.69</v>
      </c>
      <c r="BM29" s="8">
        <f t="shared" si="22"/>
        <v>30.69</v>
      </c>
      <c r="BN29" s="8">
        <f t="shared" si="23"/>
        <v>30.69</v>
      </c>
      <c r="BO29" s="8">
        <f t="shared" si="24"/>
        <v>30.69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940</v>
      </c>
      <c r="G30" s="16">
        <f>'[3]20'!G32</f>
        <v>0</v>
      </c>
      <c r="H30" s="17">
        <f t="shared" si="27"/>
        <v>1260</v>
      </c>
      <c r="I30" s="15">
        <f>'[3]20'!J32</f>
        <v>298.42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298.42</v>
      </c>
      <c r="P30" s="18">
        <f>frq!C30</f>
        <v>1</v>
      </c>
      <c r="Q30" s="15">
        <f t="shared" si="29"/>
        <v>298.42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298.42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32</v>
      </c>
      <c r="AU30" s="8">
        <v>32</v>
      </c>
      <c r="AW30" s="204">
        <v>32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32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940</v>
      </c>
      <c r="G31" s="16">
        <f>'[3]20'!G33</f>
        <v>0</v>
      </c>
      <c r="H31" s="17">
        <f t="shared" si="27"/>
        <v>1260</v>
      </c>
      <c r="I31" s="15">
        <f>'[3]20'!J33</f>
        <v>270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3.58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3.58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3.58</v>
      </c>
      <c r="AU31" s="8">
        <v>32</v>
      </c>
      <c r="AW31" s="204">
        <v>3.58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3.58</v>
      </c>
      <c r="BD31" s="204">
        <v>32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3.58</v>
      </c>
      <c r="BM31" s="8">
        <f t="shared" si="22"/>
        <v>32</v>
      </c>
      <c r="BN31" s="8">
        <f t="shared" si="23"/>
        <v>3.58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940</v>
      </c>
      <c r="G32" s="16">
        <f>'[3]20'!G34</f>
        <v>0</v>
      </c>
      <c r="H32" s="17">
        <f t="shared" si="27"/>
        <v>1260</v>
      </c>
      <c r="I32" s="15">
        <f>'[3]20'!J34</f>
        <v>270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3.58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3.58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3.58</v>
      </c>
      <c r="AU32" s="8">
        <v>32</v>
      </c>
      <c r="AW32" s="204">
        <v>3.58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3.58</v>
      </c>
      <c r="BD32" s="204">
        <v>32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3.58</v>
      </c>
      <c r="BM32" s="8">
        <f t="shared" si="22"/>
        <v>32</v>
      </c>
      <c r="BN32" s="8">
        <f t="shared" si="23"/>
        <v>3.58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940</v>
      </c>
      <c r="G33" s="16">
        <f>'[3]20'!G35</f>
        <v>0</v>
      </c>
      <c r="H33" s="17">
        <f t="shared" si="27"/>
        <v>1260</v>
      </c>
      <c r="I33" s="15">
        <f>'[3]20'!J35</f>
        <v>270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3.58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3.58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3.58</v>
      </c>
      <c r="AU33" s="8">
        <v>32</v>
      </c>
      <c r="AW33" s="204">
        <v>3.58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3.58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3.58</v>
      </c>
      <c r="BM33" s="8">
        <f t="shared" si="22"/>
        <v>32</v>
      </c>
      <c r="BN33" s="8">
        <f t="shared" si="23"/>
        <v>3.58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940</v>
      </c>
      <c r="G34" s="16">
        <f>'[3]20'!G36</f>
        <v>0</v>
      </c>
      <c r="H34" s="17">
        <f t="shared" si="27"/>
        <v>1260</v>
      </c>
      <c r="I34" s="15">
        <f>'[3]20'!J36</f>
        <v>270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3.58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3.58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3.58</v>
      </c>
      <c r="AU34" s="8">
        <v>32</v>
      </c>
      <c r="AW34" s="204">
        <v>3.58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3.58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3.58</v>
      </c>
      <c r="BM34" s="8">
        <f t="shared" si="22"/>
        <v>32</v>
      </c>
      <c r="BN34" s="8">
        <f t="shared" si="23"/>
        <v>3.58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940</v>
      </c>
      <c r="G35" s="16">
        <f>'[3]20'!G37</f>
        <v>0</v>
      </c>
      <c r="H35" s="17">
        <f t="shared" si="27"/>
        <v>1260</v>
      </c>
      <c r="I35" s="15">
        <f>'[3]20'!J37</f>
        <v>270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3.58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3.58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3.58</v>
      </c>
      <c r="AU35" s="8">
        <v>32</v>
      </c>
      <c r="AW35" s="204">
        <v>3.58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3.58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3.58</v>
      </c>
      <c r="BM35" s="8">
        <f t="shared" si="22"/>
        <v>32</v>
      </c>
      <c r="BN35" s="8">
        <f t="shared" si="23"/>
        <v>3.58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940</v>
      </c>
      <c r="G36" s="16">
        <f>'[3]20'!G38</f>
        <v>0</v>
      </c>
      <c r="H36" s="17">
        <f t="shared" si="27"/>
        <v>1260</v>
      </c>
      <c r="I36" s="15">
        <f>'[3]20'!J38</f>
        <v>270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3.58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3.58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3.58</v>
      </c>
      <c r="AU36" s="8">
        <v>32</v>
      </c>
      <c r="AW36" s="204">
        <v>3.58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3.58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3.58</v>
      </c>
      <c r="BM36" s="8">
        <f t="shared" si="22"/>
        <v>32</v>
      </c>
      <c r="BN36" s="8">
        <f t="shared" si="23"/>
        <v>3.58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940</v>
      </c>
      <c r="G37" s="16">
        <f>'[3]20'!G39</f>
        <v>0</v>
      </c>
      <c r="H37" s="17">
        <f t="shared" si="27"/>
        <v>1260</v>
      </c>
      <c r="I37" s="15">
        <f>'[3]20'!J39</f>
        <v>270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3.58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3.58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3.58</v>
      </c>
      <c r="AU37" s="8">
        <v>32</v>
      </c>
      <c r="AW37" s="204">
        <v>3.58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3.58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3.58</v>
      </c>
      <c r="BM37" s="8">
        <f t="shared" si="22"/>
        <v>32</v>
      </c>
      <c r="BN37" s="8">
        <f t="shared" si="23"/>
        <v>3.58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940</v>
      </c>
      <c r="G38" s="16">
        <f>'[3]20'!G40</f>
        <v>0</v>
      </c>
      <c r="H38" s="17">
        <f t="shared" si="27"/>
        <v>1260</v>
      </c>
      <c r="I38" s="15">
        <f>'[3]20'!J40</f>
        <v>270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3.58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3.58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3.58</v>
      </c>
      <c r="AU38" s="8">
        <v>32</v>
      </c>
      <c r="AW38" s="204">
        <v>3.58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3.58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3.58</v>
      </c>
      <c r="BM38" s="8">
        <f t="shared" si="22"/>
        <v>32</v>
      </c>
      <c r="BN38" s="8">
        <f t="shared" si="23"/>
        <v>3.58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940</v>
      </c>
      <c r="G39" s="16">
        <f>'[3]20'!G41</f>
        <v>0</v>
      </c>
      <c r="H39" s="17">
        <f t="shared" si="27"/>
        <v>1260</v>
      </c>
      <c r="I39" s="15">
        <f>'[3]20'!J41</f>
        <v>270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25.88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25.88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212.12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212.12</v>
      </c>
      <c r="AT39" s="8">
        <v>13.5</v>
      </c>
      <c r="AU39" s="8">
        <v>32</v>
      </c>
      <c r="AW39" s="204">
        <v>25.88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25.88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13.5</v>
      </c>
      <c r="BM39" s="8">
        <f t="shared" si="22"/>
        <v>32</v>
      </c>
      <c r="BN39" s="8">
        <f t="shared" si="23"/>
        <v>25.88</v>
      </c>
      <c r="BO39" s="8">
        <f t="shared" si="24"/>
        <v>32</v>
      </c>
      <c r="BP39" s="182">
        <f t="shared" si="25"/>
        <v>-12.379999999999999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940</v>
      </c>
      <c r="G40" s="16">
        <f>'[3]20'!G42</f>
        <v>0</v>
      </c>
      <c r="H40" s="17">
        <f t="shared" si="27"/>
        <v>1260</v>
      </c>
      <c r="I40" s="15">
        <f>'[3]20'!J42</f>
        <v>270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25.88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25.88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212.12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212.12</v>
      </c>
      <c r="AT40" s="8">
        <v>13.5</v>
      </c>
      <c r="AU40" s="8">
        <v>32</v>
      </c>
      <c r="AW40" s="204">
        <v>25.88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25.88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13.5</v>
      </c>
      <c r="BM40" s="8">
        <f t="shared" si="22"/>
        <v>32</v>
      </c>
      <c r="BN40" s="8">
        <f t="shared" si="23"/>
        <v>25.88</v>
      </c>
      <c r="BO40" s="8">
        <f t="shared" si="24"/>
        <v>32</v>
      </c>
      <c r="BP40" s="182">
        <f t="shared" si="25"/>
        <v>-12.379999999999999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940</v>
      </c>
      <c r="G41" s="16">
        <f>'[3]20'!G43</f>
        <v>0</v>
      </c>
      <c r="H41" s="17">
        <f t="shared" si="27"/>
        <v>1260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25.88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25.88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212.12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212.12</v>
      </c>
      <c r="AT41" s="8">
        <v>25.88</v>
      </c>
      <c r="AU41" s="8">
        <v>32</v>
      </c>
      <c r="AW41" s="204">
        <v>25.88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25.88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25.88</v>
      </c>
      <c r="BM41" s="8">
        <f t="shared" si="22"/>
        <v>32</v>
      </c>
      <c r="BN41" s="8">
        <f t="shared" si="23"/>
        <v>25.88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940</v>
      </c>
      <c r="G42" s="16">
        <f>'[3]20'!G44</f>
        <v>0</v>
      </c>
      <c r="H42" s="17">
        <f t="shared" si="27"/>
        <v>1260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25.88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25.88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212.12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212.12</v>
      </c>
      <c r="AT42" s="8">
        <v>25.88</v>
      </c>
      <c r="AU42" s="8">
        <v>32</v>
      </c>
      <c r="AW42" s="204">
        <v>25.88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25.88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25.88</v>
      </c>
      <c r="BM42" s="8">
        <f t="shared" si="22"/>
        <v>32</v>
      </c>
      <c r="BN42" s="8">
        <f t="shared" si="23"/>
        <v>25.88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940</v>
      </c>
      <c r="G43" s="16">
        <f>'[3]20'!G45</f>
        <v>0</v>
      </c>
      <c r="H43" s="17">
        <f t="shared" si="27"/>
        <v>1260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25.88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25.88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212.12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212.12</v>
      </c>
      <c r="AT43" s="8">
        <v>25.88</v>
      </c>
      <c r="AU43" s="8">
        <v>32</v>
      </c>
      <c r="AW43" s="204">
        <v>25.88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25.88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25.88</v>
      </c>
      <c r="BM43" s="8">
        <f t="shared" si="22"/>
        <v>32</v>
      </c>
      <c r="BN43" s="8">
        <f t="shared" si="23"/>
        <v>25.88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940</v>
      </c>
      <c r="G44" s="16">
        <f>'[3]20'!G46</f>
        <v>0</v>
      </c>
      <c r="H44" s="17">
        <f t="shared" si="27"/>
        <v>1260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25.88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25.88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212.12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212.12</v>
      </c>
      <c r="AT44" s="8">
        <v>25.88</v>
      </c>
      <c r="AU44" s="8">
        <v>32</v>
      </c>
      <c r="AW44" s="204">
        <v>25.88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25.88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25.88</v>
      </c>
      <c r="BM44" s="8">
        <f t="shared" si="22"/>
        <v>32</v>
      </c>
      <c r="BN44" s="8">
        <f t="shared" si="23"/>
        <v>25.88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940</v>
      </c>
      <c r="G45" s="16">
        <f>'[3]20'!G47</f>
        <v>0</v>
      </c>
      <c r="H45" s="17">
        <f t="shared" si="27"/>
        <v>1260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25.75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25.75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212.25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212.25</v>
      </c>
      <c r="AT45" s="8">
        <v>24.36</v>
      </c>
      <c r="AU45" s="8">
        <v>32</v>
      </c>
      <c r="AW45" s="204">
        <v>25.75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25.75</v>
      </c>
      <c r="BD45" s="204">
        <v>32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24.36</v>
      </c>
      <c r="BM45" s="8">
        <f t="shared" si="22"/>
        <v>32</v>
      </c>
      <c r="BN45" s="8">
        <f t="shared" si="23"/>
        <v>25.75</v>
      </c>
      <c r="BO45" s="8">
        <f t="shared" si="24"/>
        <v>32</v>
      </c>
      <c r="BP45" s="182">
        <f t="shared" si="25"/>
        <v>-1.3900000000000006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940</v>
      </c>
      <c r="G46" s="16">
        <f>'[3]20'!G48</f>
        <v>0</v>
      </c>
      <c r="H46" s="17">
        <f t="shared" si="27"/>
        <v>1260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25.75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25.75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212.25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212.25</v>
      </c>
      <c r="AT46" s="8">
        <v>24.36</v>
      </c>
      <c r="AU46" s="8">
        <v>32</v>
      </c>
      <c r="AW46" s="204">
        <v>25.75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25.75</v>
      </c>
      <c r="BD46" s="204">
        <v>32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24.36</v>
      </c>
      <c r="BM46" s="8">
        <f t="shared" si="22"/>
        <v>32</v>
      </c>
      <c r="BN46" s="8">
        <f t="shared" si="23"/>
        <v>25.75</v>
      </c>
      <c r="BO46" s="8">
        <f t="shared" si="24"/>
        <v>32</v>
      </c>
      <c r="BP46" s="182">
        <f t="shared" si="25"/>
        <v>-1.3900000000000006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940</v>
      </c>
      <c r="G47" s="16">
        <f>'[3]20'!G49</f>
        <v>0</v>
      </c>
      <c r="H47" s="17">
        <f t="shared" si="27"/>
        <v>1260</v>
      </c>
      <c r="I47" s="15">
        <f>'[3]20'!J49</f>
        <v>289.7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289.7</v>
      </c>
      <c r="P47" s="18">
        <f>frq!C47</f>
        <v>1</v>
      </c>
      <c r="Q47" s="15">
        <f t="shared" si="29"/>
        <v>289.7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289.7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225.7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225.7</v>
      </c>
      <c r="AT47" s="8">
        <v>32</v>
      </c>
      <c r="AU47" s="8">
        <v>32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940</v>
      </c>
      <c r="G48" s="16">
        <f>'[3]20'!G50</f>
        <v>0</v>
      </c>
      <c r="H48" s="17">
        <f t="shared" si="27"/>
        <v>1260</v>
      </c>
      <c r="I48" s="15">
        <f>'[3]20'!J50</f>
        <v>289.7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289.7</v>
      </c>
      <c r="P48" s="18">
        <f>frq!C48</f>
        <v>1</v>
      </c>
      <c r="Q48" s="15">
        <f t="shared" si="29"/>
        <v>289.7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289.7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225.7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225.7</v>
      </c>
      <c r="AT48" s="8">
        <v>32</v>
      </c>
      <c r="AU48" s="8">
        <v>32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940</v>
      </c>
      <c r="G49" s="16">
        <f>'[3]20'!G51</f>
        <v>0</v>
      </c>
      <c r="H49" s="17">
        <f t="shared" si="27"/>
        <v>1260</v>
      </c>
      <c r="I49" s="15">
        <f>'[3]20'!J51</f>
        <v>289.7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289.7</v>
      </c>
      <c r="P49" s="18">
        <f>frq!C49</f>
        <v>1</v>
      </c>
      <c r="Q49" s="15">
        <f t="shared" si="29"/>
        <v>289.7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289.7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225.7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225.7</v>
      </c>
      <c r="AT49" s="8">
        <v>32</v>
      </c>
      <c r="AU49" s="8">
        <v>32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940</v>
      </c>
      <c r="G50" s="16">
        <f>'[3]20'!G52</f>
        <v>0</v>
      </c>
      <c r="H50" s="17">
        <f t="shared" si="27"/>
        <v>1260</v>
      </c>
      <c r="I50" s="15">
        <f>'[3]20'!J52</f>
        <v>289.7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289.7</v>
      </c>
      <c r="P50" s="18">
        <f>frq!C50</f>
        <v>1</v>
      </c>
      <c r="Q50" s="15">
        <f t="shared" si="29"/>
        <v>289.7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289.7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225.7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225.7</v>
      </c>
      <c r="AT50" s="8">
        <v>32</v>
      </c>
      <c r="AU50" s="8">
        <v>32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920</v>
      </c>
      <c r="G51" s="16">
        <f>'[3]20'!G53</f>
        <v>0</v>
      </c>
      <c r="H51" s="17">
        <f t="shared" si="27"/>
        <v>1240</v>
      </c>
      <c r="I51" s="15">
        <f>'[3]20'!J53</f>
        <v>289.7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289.7</v>
      </c>
      <c r="P51" s="18">
        <f>frq!C51</f>
        <v>1</v>
      </c>
      <c r="Q51" s="15">
        <f t="shared" si="29"/>
        <v>289.7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289.7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225.7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225.7</v>
      </c>
      <c r="AT51" s="8">
        <v>32</v>
      </c>
      <c r="AU51" s="8">
        <v>32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920</v>
      </c>
      <c r="G52" s="16">
        <f>'[3]20'!G54</f>
        <v>0</v>
      </c>
      <c r="H52" s="17">
        <f t="shared" si="27"/>
        <v>1240</v>
      </c>
      <c r="I52" s="15">
        <f>'[3]20'!J54</f>
        <v>289.7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289.7</v>
      </c>
      <c r="P52" s="18">
        <f>frq!C52</f>
        <v>1</v>
      </c>
      <c r="Q52" s="15">
        <f t="shared" si="29"/>
        <v>289.7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289.7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225.7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225.7</v>
      </c>
      <c r="AT52" s="8">
        <v>32</v>
      </c>
      <c r="AU52" s="8">
        <v>32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920</v>
      </c>
      <c r="G53" s="16">
        <f>'[3]20'!G55</f>
        <v>0</v>
      </c>
      <c r="H53" s="17">
        <f t="shared" si="27"/>
        <v>1240</v>
      </c>
      <c r="I53" s="15">
        <f>'[3]20'!J55</f>
        <v>290.94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290.94</v>
      </c>
      <c r="P53" s="18">
        <f>frq!C53</f>
        <v>1</v>
      </c>
      <c r="Q53" s="15">
        <f t="shared" si="29"/>
        <v>290.94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290.94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226.94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226.94</v>
      </c>
      <c r="AT53" s="8">
        <v>32</v>
      </c>
      <c r="AU53" s="8">
        <v>32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920</v>
      </c>
      <c r="G54" s="16">
        <f>'[3]20'!G56</f>
        <v>0</v>
      </c>
      <c r="H54" s="17">
        <f t="shared" si="27"/>
        <v>1240</v>
      </c>
      <c r="I54" s="15">
        <f>'[3]20'!J56</f>
        <v>290.94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290.94</v>
      </c>
      <c r="P54" s="18">
        <f>frq!C54</f>
        <v>1</v>
      </c>
      <c r="Q54" s="15">
        <f t="shared" si="29"/>
        <v>290.94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290.94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226.94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226.94</v>
      </c>
      <c r="AT54" s="8">
        <v>32</v>
      </c>
      <c r="AU54" s="8">
        <v>32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920</v>
      </c>
      <c r="G55" s="16">
        <f>'[3]20'!G57</f>
        <v>0</v>
      </c>
      <c r="H55" s="17">
        <f t="shared" si="27"/>
        <v>1240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920</v>
      </c>
      <c r="G56" s="16">
        <f>'[3]20'!G58</f>
        <v>0</v>
      </c>
      <c r="H56" s="17">
        <f t="shared" si="27"/>
        <v>1240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32</v>
      </c>
      <c r="AU56" s="8">
        <v>32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920</v>
      </c>
      <c r="G57" s="16">
        <f>'[3]20'!G59</f>
        <v>0</v>
      </c>
      <c r="H57" s="17">
        <f t="shared" si="27"/>
        <v>1240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32</v>
      </c>
      <c r="AU57" s="8">
        <v>32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920</v>
      </c>
      <c r="G58" s="16">
        <f>'[3]20'!G60</f>
        <v>0</v>
      </c>
      <c r="H58" s="17">
        <f t="shared" si="27"/>
        <v>1240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920</v>
      </c>
      <c r="G59" s="16">
        <f>'[3]20'!G61</f>
        <v>0</v>
      </c>
      <c r="H59" s="17">
        <f t="shared" si="27"/>
        <v>1240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32</v>
      </c>
      <c r="AU59" s="8">
        <v>32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920</v>
      </c>
      <c r="G60" s="16">
        <f>'[3]20'!G62</f>
        <v>0</v>
      </c>
      <c r="H60" s="17">
        <f t="shared" si="27"/>
        <v>1240</v>
      </c>
      <c r="I60" s="15">
        <f>'[3]20'!J62</f>
        <v>292.20999999999998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292.20999999999998</v>
      </c>
      <c r="P60" s="18">
        <f>frq!C60</f>
        <v>1</v>
      </c>
      <c r="Q60" s="15">
        <f t="shared" si="33"/>
        <v>292.20999999999998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292.20999999999998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228.20999999999998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228.20999999999998</v>
      </c>
      <c r="AT60" s="8">
        <v>32</v>
      </c>
      <c r="AU60" s="8">
        <v>32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920</v>
      </c>
      <c r="G61" s="16">
        <f>'[3]20'!G63</f>
        <v>0</v>
      </c>
      <c r="H61" s="17">
        <f t="shared" si="27"/>
        <v>1240</v>
      </c>
      <c r="I61" s="15">
        <f>'[3]20'!J63</f>
        <v>292.20999999999998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292.20999999999998</v>
      </c>
      <c r="P61" s="18">
        <f>frq!C61</f>
        <v>1</v>
      </c>
      <c r="Q61" s="15">
        <f t="shared" si="33"/>
        <v>292.20999999999998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292.20999999999998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228.20999999999998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228.20999999999998</v>
      </c>
      <c r="AT61" s="8">
        <v>32</v>
      </c>
      <c r="AU61" s="8">
        <v>32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920</v>
      </c>
      <c r="G62" s="16">
        <f>'[3]20'!G64</f>
        <v>0</v>
      </c>
      <c r="H62" s="17">
        <f t="shared" si="27"/>
        <v>1240</v>
      </c>
      <c r="I62" s="15">
        <f>'[3]20'!J64</f>
        <v>292.20999999999998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292.20999999999998</v>
      </c>
      <c r="P62" s="18">
        <f>frq!C62</f>
        <v>1</v>
      </c>
      <c r="Q62" s="15">
        <f t="shared" si="33"/>
        <v>292.20999999999998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292.20999999999998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228.20999999999998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228.20999999999998</v>
      </c>
      <c r="AT62" s="8">
        <v>32</v>
      </c>
      <c r="AU62" s="8">
        <v>32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32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920</v>
      </c>
      <c r="G63" s="16">
        <f>'[3]20'!G65</f>
        <v>0</v>
      </c>
      <c r="H63" s="17">
        <f t="shared" si="27"/>
        <v>1240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206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206</v>
      </c>
      <c r="AT63" s="8">
        <v>31.63</v>
      </c>
      <c r="AU63" s="8">
        <v>31.63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32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32</v>
      </c>
      <c r="BL63" s="8">
        <f t="shared" si="21"/>
        <v>31.63</v>
      </c>
      <c r="BM63" s="8">
        <f t="shared" si="22"/>
        <v>31.63</v>
      </c>
      <c r="BN63" s="8">
        <f t="shared" si="23"/>
        <v>32</v>
      </c>
      <c r="BO63" s="8">
        <f t="shared" si="24"/>
        <v>32</v>
      </c>
      <c r="BP63" s="182">
        <f t="shared" si="25"/>
        <v>-0.37000000000000099</v>
      </c>
      <c r="BQ63" s="182">
        <f t="shared" si="26"/>
        <v>-0.37000000000000099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920</v>
      </c>
      <c r="G64" s="16">
        <f>'[3]20'!G66</f>
        <v>0</v>
      </c>
      <c r="H64" s="17">
        <f t="shared" si="27"/>
        <v>1240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206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206</v>
      </c>
      <c r="AT64" s="8">
        <v>31.63</v>
      </c>
      <c r="AU64" s="8">
        <v>31.63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32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32</v>
      </c>
      <c r="BL64" s="8">
        <f t="shared" si="21"/>
        <v>31.63</v>
      </c>
      <c r="BM64" s="8">
        <f t="shared" si="22"/>
        <v>31.63</v>
      </c>
      <c r="BN64" s="8">
        <f t="shared" si="23"/>
        <v>32</v>
      </c>
      <c r="BO64" s="8">
        <f t="shared" si="24"/>
        <v>32</v>
      </c>
      <c r="BP64" s="182">
        <f t="shared" si="25"/>
        <v>-0.37000000000000099</v>
      </c>
      <c r="BQ64" s="182">
        <f t="shared" si="26"/>
        <v>-0.37000000000000099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920</v>
      </c>
      <c r="G65" s="16">
        <f>'[3]20'!G67</f>
        <v>0</v>
      </c>
      <c r="H65" s="17">
        <f t="shared" si="27"/>
        <v>1240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206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206</v>
      </c>
      <c r="AT65" s="8">
        <v>31.63</v>
      </c>
      <c r="AU65" s="8">
        <v>31.63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32</v>
      </c>
      <c r="BL65" s="8">
        <f t="shared" si="21"/>
        <v>31.63</v>
      </c>
      <c r="BM65" s="8">
        <f t="shared" si="22"/>
        <v>31.63</v>
      </c>
      <c r="BN65" s="8">
        <f t="shared" si="23"/>
        <v>32</v>
      </c>
      <c r="BO65" s="8">
        <f t="shared" si="24"/>
        <v>32</v>
      </c>
      <c r="BP65" s="182">
        <f t="shared" si="25"/>
        <v>-0.37000000000000099</v>
      </c>
      <c r="BQ65" s="182">
        <f t="shared" si="26"/>
        <v>-0.37000000000000099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920</v>
      </c>
      <c r="G66" s="16">
        <f>'[3]20'!G68</f>
        <v>0</v>
      </c>
      <c r="H66" s="17">
        <f t="shared" si="27"/>
        <v>1240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31.63</v>
      </c>
      <c r="AU66" s="8">
        <v>31.63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32</v>
      </c>
      <c r="BL66" s="8">
        <f t="shared" si="21"/>
        <v>31.63</v>
      </c>
      <c r="BM66" s="8">
        <f t="shared" si="22"/>
        <v>31.63</v>
      </c>
      <c r="BN66" s="8">
        <f t="shared" si="23"/>
        <v>32</v>
      </c>
      <c r="BO66" s="8">
        <f t="shared" si="24"/>
        <v>32</v>
      </c>
      <c r="BP66" s="182">
        <f t="shared" si="25"/>
        <v>-0.37000000000000099</v>
      </c>
      <c r="BQ66" s="182">
        <f t="shared" si="26"/>
        <v>-0.37000000000000099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920</v>
      </c>
      <c r="G67" s="16">
        <f>'[3]20'!G69</f>
        <v>0</v>
      </c>
      <c r="H67" s="17">
        <f t="shared" si="27"/>
        <v>1240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206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206</v>
      </c>
      <c r="AT67" s="8">
        <v>31.63</v>
      </c>
      <c r="AU67" s="8">
        <v>31.63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31.63</v>
      </c>
      <c r="BM67" s="8">
        <f t="shared" si="22"/>
        <v>31.63</v>
      </c>
      <c r="BN67" s="8">
        <f t="shared" si="23"/>
        <v>32</v>
      </c>
      <c r="BO67" s="8">
        <f t="shared" si="24"/>
        <v>32</v>
      </c>
      <c r="BP67" s="182">
        <f t="shared" si="25"/>
        <v>-0.37000000000000099</v>
      </c>
      <c r="BQ67" s="182">
        <f t="shared" si="26"/>
        <v>-0.37000000000000099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920</v>
      </c>
      <c r="G68" s="16">
        <f>'[3]20'!G70</f>
        <v>0</v>
      </c>
      <c r="H68" s="17">
        <f t="shared" si="27"/>
        <v>1240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206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206</v>
      </c>
      <c r="AT68" s="8">
        <v>31.63</v>
      </c>
      <c r="AU68" s="8">
        <v>31.63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31.63</v>
      </c>
      <c r="BM68" s="8">
        <f t="shared" ref="BM68:BM98" si="54">AU68</f>
        <v>31.63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-0.37000000000000099</v>
      </c>
      <c r="BQ68" s="182">
        <f t="shared" ref="BQ68:BQ98" si="58">BM68-BO68</f>
        <v>-0.37000000000000099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920</v>
      </c>
      <c r="G69" s="16">
        <f>'[3]20'!G71</f>
        <v>0</v>
      </c>
      <c r="H69" s="17">
        <f t="shared" ref="H69:H98" si="59">SUM(B69:G69)</f>
        <v>1240</v>
      </c>
      <c r="I69" s="15">
        <f>'[3]20'!J71</f>
        <v>289.7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289.7</v>
      </c>
      <c r="P69" s="18">
        <f>frq!C69</f>
        <v>1</v>
      </c>
      <c r="Q69" s="15">
        <f t="shared" si="33"/>
        <v>289.7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289.7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225.7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225.7</v>
      </c>
      <c r="AT69" s="8">
        <v>31.63</v>
      </c>
      <c r="AU69" s="8">
        <v>31.63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31.63</v>
      </c>
      <c r="BM69" s="8">
        <f t="shared" si="54"/>
        <v>31.63</v>
      </c>
      <c r="BN69" s="8">
        <f t="shared" si="55"/>
        <v>32</v>
      </c>
      <c r="BO69" s="8">
        <f t="shared" si="56"/>
        <v>32</v>
      </c>
      <c r="BP69" s="182">
        <f t="shared" si="57"/>
        <v>-0.37000000000000099</v>
      </c>
      <c r="BQ69" s="182">
        <f t="shared" si="58"/>
        <v>-0.37000000000000099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920</v>
      </c>
      <c r="G70" s="16">
        <f>'[3]20'!G72</f>
        <v>0</v>
      </c>
      <c r="H70" s="17">
        <f t="shared" si="59"/>
        <v>1240</v>
      </c>
      <c r="I70" s="15">
        <f>'[3]20'!J72</f>
        <v>289.7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289.7</v>
      </c>
      <c r="P70" s="18">
        <f>frq!C70</f>
        <v>1</v>
      </c>
      <c r="Q70" s="15">
        <f t="shared" si="33"/>
        <v>289.7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289.7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225.7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225.7</v>
      </c>
      <c r="AT70" s="8">
        <v>31.63</v>
      </c>
      <c r="AU70" s="8">
        <v>31.63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31.63</v>
      </c>
      <c r="BM70" s="8">
        <f t="shared" si="54"/>
        <v>31.63</v>
      </c>
      <c r="BN70" s="8">
        <f t="shared" si="55"/>
        <v>32</v>
      </c>
      <c r="BO70" s="8">
        <f t="shared" si="56"/>
        <v>32</v>
      </c>
      <c r="BP70" s="182">
        <f t="shared" si="57"/>
        <v>-0.37000000000000099</v>
      </c>
      <c r="BQ70" s="182">
        <f t="shared" si="58"/>
        <v>-0.37000000000000099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920</v>
      </c>
      <c r="G71" s="16">
        <f>'[3]20'!G73</f>
        <v>0</v>
      </c>
      <c r="H71" s="17">
        <f t="shared" si="59"/>
        <v>1240</v>
      </c>
      <c r="I71" s="15">
        <f>'[3]20'!J73</f>
        <v>289.7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289.7</v>
      </c>
      <c r="P71" s="18">
        <f>frq!C71</f>
        <v>1</v>
      </c>
      <c r="Q71" s="15">
        <f t="shared" si="33"/>
        <v>289.7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289.7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225.7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225.7</v>
      </c>
      <c r="AT71" s="8">
        <v>32</v>
      </c>
      <c r="AU71" s="8">
        <v>32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920</v>
      </c>
      <c r="G72" s="16">
        <f>'[3]20'!G74</f>
        <v>0</v>
      </c>
      <c r="H72" s="17">
        <f t="shared" si="59"/>
        <v>1240</v>
      </c>
      <c r="I72" s="15">
        <f>'[3]20'!J74</f>
        <v>289.7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289.7</v>
      </c>
      <c r="P72" s="18">
        <f>frq!C72</f>
        <v>1</v>
      </c>
      <c r="Q72" s="15">
        <f t="shared" si="33"/>
        <v>289.7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289.7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225.7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225.7</v>
      </c>
      <c r="AT72" s="8">
        <v>32</v>
      </c>
      <c r="AU72" s="8">
        <v>32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920</v>
      </c>
      <c r="G73" s="16">
        <f>'[3]20'!G75</f>
        <v>0</v>
      </c>
      <c r="H73" s="17">
        <f t="shared" si="59"/>
        <v>1240</v>
      </c>
      <c r="I73" s="15">
        <f>'[3]20'!J75</f>
        <v>295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31.63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31.63</v>
      </c>
      <c r="AE73" s="8">
        <f t="shared" si="43"/>
        <v>31.63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31.63</v>
      </c>
      <c r="AL73" s="8">
        <f t="shared" si="35"/>
        <v>231.74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231.74</v>
      </c>
      <c r="AT73" s="8">
        <v>32</v>
      </c>
      <c r="AU73" s="8">
        <v>32</v>
      </c>
      <c r="AW73" s="204">
        <v>31.63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31.63</v>
      </c>
      <c r="BD73" s="204">
        <v>31.63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31.63</v>
      </c>
      <c r="BL73" s="8">
        <f t="shared" si="53"/>
        <v>32</v>
      </c>
      <c r="BM73" s="8">
        <f t="shared" si="54"/>
        <v>32</v>
      </c>
      <c r="BN73" s="8">
        <f t="shared" si="55"/>
        <v>31.63</v>
      </c>
      <c r="BO73" s="8">
        <f t="shared" si="56"/>
        <v>31.63</v>
      </c>
      <c r="BP73" s="182">
        <f t="shared" si="57"/>
        <v>0.37000000000000099</v>
      </c>
      <c r="BQ73" s="182">
        <f t="shared" si="58"/>
        <v>0.37000000000000099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920</v>
      </c>
      <c r="G74" s="16">
        <f>'[3]20'!G76</f>
        <v>0</v>
      </c>
      <c r="H74" s="17">
        <f t="shared" si="59"/>
        <v>1240</v>
      </c>
      <c r="I74" s="15">
        <f>'[3]20'!J76</f>
        <v>295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31.63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31.63</v>
      </c>
      <c r="AE74" s="8">
        <f t="shared" si="43"/>
        <v>31.63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31.63</v>
      </c>
      <c r="AL74" s="8">
        <f t="shared" si="35"/>
        <v>231.74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231.74</v>
      </c>
      <c r="AT74" s="8">
        <v>32</v>
      </c>
      <c r="AU74" s="8">
        <v>32</v>
      </c>
      <c r="AW74" s="204">
        <v>31.63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31.63</v>
      </c>
      <c r="BD74" s="204">
        <v>31.63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31.63</v>
      </c>
      <c r="BL74" s="8">
        <f t="shared" si="53"/>
        <v>32</v>
      </c>
      <c r="BM74" s="8">
        <f t="shared" si="54"/>
        <v>32</v>
      </c>
      <c r="BN74" s="8">
        <f t="shared" si="55"/>
        <v>31.63</v>
      </c>
      <c r="BO74" s="8">
        <f t="shared" si="56"/>
        <v>31.63</v>
      </c>
      <c r="BP74" s="182">
        <f t="shared" si="57"/>
        <v>0.37000000000000099</v>
      </c>
      <c r="BQ74" s="182">
        <f t="shared" si="58"/>
        <v>0.37000000000000099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940</v>
      </c>
      <c r="G75" s="16">
        <f>'[3]20'!G77</f>
        <v>0</v>
      </c>
      <c r="H75" s="17">
        <f t="shared" si="59"/>
        <v>1260</v>
      </c>
      <c r="I75" s="15">
        <f>'[3]20'!J77</f>
        <v>295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31.63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31.63</v>
      </c>
      <c r="AE75" s="8">
        <f t="shared" si="43"/>
        <v>31.63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31.63</v>
      </c>
      <c r="AL75" s="8">
        <f t="shared" si="35"/>
        <v>231.74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231.74</v>
      </c>
      <c r="AT75" s="8">
        <v>31.63</v>
      </c>
      <c r="AU75" s="8">
        <v>31.63</v>
      </c>
      <c r="AW75" s="204">
        <v>31.63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31.63</v>
      </c>
      <c r="BD75" s="204">
        <v>31.63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31.63</v>
      </c>
      <c r="BL75" s="8">
        <f t="shared" si="53"/>
        <v>31.63</v>
      </c>
      <c r="BM75" s="8">
        <f t="shared" si="54"/>
        <v>31.63</v>
      </c>
      <c r="BN75" s="8">
        <f t="shared" si="55"/>
        <v>31.63</v>
      </c>
      <c r="BO75" s="8">
        <f t="shared" si="56"/>
        <v>31.63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940</v>
      </c>
      <c r="G76" s="16">
        <f>'[3]20'!G78</f>
        <v>0</v>
      </c>
      <c r="H76" s="17">
        <f t="shared" si="59"/>
        <v>1260</v>
      </c>
      <c r="I76" s="15">
        <f>'[3]20'!J78</f>
        <v>295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29.68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29.68</v>
      </c>
      <c r="AE76" s="8">
        <f t="shared" si="43"/>
        <v>29.68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29.68</v>
      </c>
      <c r="AL76" s="8">
        <f t="shared" si="35"/>
        <v>235.64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235.64</v>
      </c>
      <c r="AT76" s="8">
        <v>29.68</v>
      </c>
      <c r="AU76" s="8">
        <v>29.68</v>
      </c>
      <c r="AW76" s="204">
        <v>29.68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29.68</v>
      </c>
      <c r="BD76" s="204">
        <v>29.68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29.68</v>
      </c>
      <c r="BL76" s="8">
        <f t="shared" si="53"/>
        <v>29.68</v>
      </c>
      <c r="BM76" s="8">
        <f t="shared" si="54"/>
        <v>29.68</v>
      </c>
      <c r="BN76" s="8">
        <f t="shared" si="55"/>
        <v>29.68</v>
      </c>
      <c r="BO76" s="8">
        <f t="shared" si="56"/>
        <v>29.68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940</v>
      </c>
      <c r="G77" s="16">
        <f>'[3]20'!G79</f>
        <v>0</v>
      </c>
      <c r="H77" s="17">
        <f t="shared" si="59"/>
        <v>1260</v>
      </c>
      <c r="I77" s="15">
        <f>'[3]20'!J79</f>
        <v>295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295</v>
      </c>
      <c r="P77" s="18">
        <f>frq!C77</f>
        <v>1</v>
      </c>
      <c r="Q77" s="15">
        <f t="shared" si="33"/>
        <v>295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295</v>
      </c>
      <c r="X77" s="8">
        <f t="shared" si="36"/>
        <v>29.68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29.68</v>
      </c>
      <c r="AE77" s="8">
        <f t="shared" si="43"/>
        <v>29.68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29.68</v>
      </c>
      <c r="AL77" s="8">
        <f t="shared" si="35"/>
        <v>235.64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235.64</v>
      </c>
      <c r="AT77" s="8">
        <v>29.68</v>
      </c>
      <c r="AU77" s="8">
        <v>29.68</v>
      </c>
      <c r="AW77" s="204">
        <v>29.68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29.68</v>
      </c>
      <c r="BD77" s="204">
        <v>29.68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29.68</v>
      </c>
      <c r="BL77" s="8">
        <f t="shared" si="53"/>
        <v>29.68</v>
      </c>
      <c r="BM77" s="8">
        <f t="shared" si="54"/>
        <v>29.68</v>
      </c>
      <c r="BN77" s="8">
        <f t="shared" si="55"/>
        <v>29.68</v>
      </c>
      <c r="BO77" s="8">
        <f t="shared" si="56"/>
        <v>29.68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940</v>
      </c>
      <c r="G78" s="16">
        <f>'[3]20'!G80</f>
        <v>0</v>
      </c>
      <c r="H78" s="17">
        <f t="shared" si="59"/>
        <v>1260</v>
      </c>
      <c r="I78" s="15">
        <f>'[3]20'!J80</f>
        <v>295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295</v>
      </c>
      <c r="P78" s="18">
        <f>frq!C78</f>
        <v>1</v>
      </c>
      <c r="Q78" s="15">
        <f t="shared" si="33"/>
        <v>295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295</v>
      </c>
      <c r="X78" s="8">
        <f t="shared" si="36"/>
        <v>29.68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29.68</v>
      </c>
      <c r="AE78" s="8">
        <f t="shared" si="43"/>
        <v>29.68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29.68</v>
      </c>
      <c r="AL78" s="8">
        <f t="shared" si="35"/>
        <v>235.64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235.64</v>
      </c>
      <c r="AT78" s="8">
        <v>29.68</v>
      </c>
      <c r="AU78" s="8">
        <v>29.68</v>
      </c>
      <c r="AW78" s="204">
        <v>29.68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29.68</v>
      </c>
      <c r="BD78" s="204">
        <v>29.68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29.68</v>
      </c>
      <c r="BL78" s="8">
        <f t="shared" si="53"/>
        <v>29.68</v>
      </c>
      <c r="BM78" s="8">
        <f t="shared" si="54"/>
        <v>29.68</v>
      </c>
      <c r="BN78" s="8">
        <f t="shared" si="55"/>
        <v>29.68</v>
      </c>
      <c r="BO78" s="8">
        <f t="shared" si="56"/>
        <v>29.68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940</v>
      </c>
      <c r="G79" s="16">
        <f>'[3]20'!G81</f>
        <v>0</v>
      </c>
      <c r="H79" s="17">
        <f t="shared" si="59"/>
        <v>1260</v>
      </c>
      <c r="I79" s="15">
        <f>'[3]20'!J81</f>
        <v>295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29.68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29.68</v>
      </c>
      <c r="AE79" s="8">
        <f t="shared" si="43"/>
        <v>29.68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29.68</v>
      </c>
      <c r="AL79" s="8">
        <f t="shared" si="35"/>
        <v>235.64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235.64</v>
      </c>
      <c r="AT79" s="8">
        <v>29.68</v>
      </c>
      <c r="AU79" s="8">
        <v>29.68</v>
      </c>
      <c r="AW79" s="204">
        <v>29.68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29.68</v>
      </c>
      <c r="BD79" s="204">
        <v>29.68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29.68</v>
      </c>
      <c r="BL79" s="8">
        <f t="shared" si="53"/>
        <v>29.68</v>
      </c>
      <c r="BM79" s="8">
        <f t="shared" si="54"/>
        <v>29.68</v>
      </c>
      <c r="BN79" s="8">
        <f t="shared" si="55"/>
        <v>29.68</v>
      </c>
      <c r="BO79" s="8">
        <f t="shared" si="56"/>
        <v>29.68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940</v>
      </c>
      <c r="G80" s="16">
        <f>'[3]20'!G82</f>
        <v>0</v>
      </c>
      <c r="H80" s="17">
        <f t="shared" si="59"/>
        <v>1260</v>
      </c>
      <c r="I80" s="15">
        <f>'[3]20'!J82</f>
        <v>295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29.68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29.68</v>
      </c>
      <c r="AE80" s="8">
        <f t="shared" si="43"/>
        <v>29.68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29.68</v>
      </c>
      <c r="AL80" s="8">
        <f t="shared" si="35"/>
        <v>235.64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235.64</v>
      </c>
      <c r="AT80" s="8">
        <v>29.68</v>
      </c>
      <c r="AU80" s="8">
        <v>29.68</v>
      </c>
      <c r="AW80" s="204">
        <v>29.68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29.68</v>
      </c>
      <c r="BD80" s="204">
        <v>29.68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29.68</v>
      </c>
      <c r="BL80" s="8">
        <f t="shared" si="53"/>
        <v>29.68</v>
      </c>
      <c r="BM80" s="8">
        <f t="shared" si="54"/>
        <v>29.68</v>
      </c>
      <c r="BN80" s="8">
        <f t="shared" si="55"/>
        <v>29.68</v>
      </c>
      <c r="BO80" s="8">
        <f t="shared" si="56"/>
        <v>29.68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940</v>
      </c>
      <c r="G81" s="16">
        <f>'[3]20'!G83</f>
        <v>0</v>
      </c>
      <c r="H81" s="17">
        <f t="shared" si="59"/>
        <v>1260</v>
      </c>
      <c r="I81" s="15">
        <f>'[3]20'!J83</f>
        <v>295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29.68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29.68</v>
      </c>
      <c r="AE81" s="8">
        <f t="shared" si="43"/>
        <v>29.68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29.68</v>
      </c>
      <c r="AL81" s="8">
        <f t="shared" si="35"/>
        <v>235.64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235.64</v>
      </c>
      <c r="AT81" s="8">
        <v>29.68</v>
      </c>
      <c r="AU81" s="8">
        <v>29.68</v>
      </c>
      <c r="AW81" s="204">
        <v>29.68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29.68</v>
      </c>
      <c r="BD81" s="204">
        <v>29.68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29.68</v>
      </c>
      <c r="BL81" s="8">
        <f t="shared" si="53"/>
        <v>29.68</v>
      </c>
      <c r="BM81" s="8">
        <f t="shared" si="54"/>
        <v>29.68</v>
      </c>
      <c r="BN81" s="8">
        <f t="shared" si="55"/>
        <v>29.68</v>
      </c>
      <c r="BO81" s="8">
        <f t="shared" si="56"/>
        <v>29.68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940</v>
      </c>
      <c r="G82" s="16">
        <f>'[3]20'!G84</f>
        <v>0</v>
      </c>
      <c r="H82" s="17">
        <f t="shared" si="59"/>
        <v>1260</v>
      </c>
      <c r="I82" s="15">
        <f>'[3]20'!J84</f>
        <v>295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29.68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29.68</v>
      </c>
      <c r="AE82" s="8">
        <f t="shared" si="43"/>
        <v>29.68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29.68</v>
      </c>
      <c r="AL82" s="8">
        <f t="shared" si="35"/>
        <v>235.64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235.64</v>
      </c>
      <c r="AT82" s="8">
        <v>29.68</v>
      </c>
      <c r="AU82" s="8">
        <v>29.68</v>
      </c>
      <c r="AW82" s="204">
        <v>29.68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29.68</v>
      </c>
      <c r="BD82" s="204">
        <v>29.68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29.68</v>
      </c>
      <c r="BL82" s="8">
        <f t="shared" si="53"/>
        <v>29.68</v>
      </c>
      <c r="BM82" s="8">
        <f t="shared" si="54"/>
        <v>29.68</v>
      </c>
      <c r="BN82" s="8">
        <f t="shared" si="55"/>
        <v>29.68</v>
      </c>
      <c r="BO82" s="8">
        <f t="shared" si="56"/>
        <v>29.68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940</v>
      </c>
      <c r="G83" s="16">
        <f>'[3]20'!G85</f>
        <v>0</v>
      </c>
      <c r="H83" s="17">
        <f t="shared" si="59"/>
        <v>1260</v>
      </c>
      <c r="I83" s="15">
        <f>'[3]20'!J85</f>
        <v>295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29.68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29.68</v>
      </c>
      <c r="AE83" s="8">
        <f t="shared" si="43"/>
        <v>29.68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29.68</v>
      </c>
      <c r="AL83" s="8">
        <f t="shared" si="35"/>
        <v>235.64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235.64</v>
      </c>
      <c r="AT83" s="8">
        <v>29.68</v>
      </c>
      <c r="AU83" s="8">
        <v>29.68</v>
      </c>
      <c r="AW83" s="204">
        <v>29.68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29.68</v>
      </c>
      <c r="BD83" s="204">
        <v>29.68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29.68</v>
      </c>
      <c r="BL83" s="8">
        <f t="shared" si="53"/>
        <v>29.68</v>
      </c>
      <c r="BM83" s="8">
        <f t="shared" si="54"/>
        <v>29.68</v>
      </c>
      <c r="BN83" s="8">
        <f t="shared" si="55"/>
        <v>29.68</v>
      </c>
      <c r="BO83" s="8">
        <f t="shared" si="56"/>
        <v>29.68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940</v>
      </c>
      <c r="G84" s="16">
        <f>'[3]20'!G86</f>
        <v>0</v>
      </c>
      <c r="H84" s="17">
        <f t="shared" si="59"/>
        <v>1260</v>
      </c>
      <c r="I84" s="15">
        <f>'[3]20'!J86</f>
        <v>295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29.68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29.68</v>
      </c>
      <c r="AE84" s="8">
        <f t="shared" si="43"/>
        <v>29.68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29.68</v>
      </c>
      <c r="AL84" s="8">
        <f t="shared" si="35"/>
        <v>235.64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235.64</v>
      </c>
      <c r="AT84" s="8">
        <v>29.68</v>
      </c>
      <c r="AU84" s="8">
        <v>29.68</v>
      </c>
      <c r="AW84" s="204">
        <v>29.68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29.68</v>
      </c>
      <c r="BD84" s="204">
        <v>29.68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29.68</v>
      </c>
      <c r="BL84" s="8">
        <f t="shared" si="53"/>
        <v>29.68</v>
      </c>
      <c r="BM84" s="8">
        <f t="shared" si="54"/>
        <v>29.68</v>
      </c>
      <c r="BN84" s="8">
        <f t="shared" si="55"/>
        <v>29.68</v>
      </c>
      <c r="BO84" s="8">
        <f t="shared" si="56"/>
        <v>29.68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940</v>
      </c>
      <c r="G85" s="16">
        <f>'[3]20'!G87</f>
        <v>0</v>
      </c>
      <c r="H85" s="17">
        <f t="shared" si="59"/>
        <v>1260</v>
      </c>
      <c r="I85" s="15">
        <f>'[3]20'!J87</f>
        <v>295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29.68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29.68</v>
      </c>
      <c r="AE85" s="8">
        <f t="shared" si="43"/>
        <v>29.68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29.68</v>
      </c>
      <c r="AL85" s="8">
        <f t="shared" si="35"/>
        <v>235.64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235.64</v>
      </c>
      <c r="AT85" s="8">
        <v>29.68</v>
      </c>
      <c r="AU85" s="8">
        <v>29.68</v>
      </c>
      <c r="AW85" s="204">
        <v>29.68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29.68</v>
      </c>
      <c r="BD85" s="204">
        <v>29.68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29.68</v>
      </c>
      <c r="BL85" s="8">
        <f t="shared" si="53"/>
        <v>29.68</v>
      </c>
      <c r="BM85" s="8">
        <f t="shared" si="54"/>
        <v>29.68</v>
      </c>
      <c r="BN85" s="8">
        <f t="shared" si="55"/>
        <v>29.68</v>
      </c>
      <c r="BO85" s="8">
        <f t="shared" si="56"/>
        <v>29.68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940</v>
      </c>
      <c r="G86" s="16">
        <f>'[3]20'!G88</f>
        <v>0</v>
      </c>
      <c r="H86" s="17">
        <f t="shared" si="59"/>
        <v>1260</v>
      </c>
      <c r="I86" s="15">
        <f>'[3]20'!J88</f>
        <v>295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29.68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29.68</v>
      </c>
      <c r="AE86" s="8">
        <f t="shared" si="43"/>
        <v>29.68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29.68</v>
      </c>
      <c r="AL86" s="8">
        <f t="shared" si="35"/>
        <v>235.64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235.64</v>
      </c>
      <c r="AT86" s="8">
        <v>29.68</v>
      </c>
      <c r="AU86" s="8">
        <v>29.68</v>
      </c>
      <c r="AW86" s="204">
        <v>29.68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29.68</v>
      </c>
      <c r="BD86" s="204">
        <v>29.68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29.68</v>
      </c>
      <c r="BL86" s="8">
        <f t="shared" si="53"/>
        <v>29.68</v>
      </c>
      <c r="BM86" s="8">
        <f t="shared" si="54"/>
        <v>29.68</v>
      </c>
      <c r="BN86" s="8">
        <f t="shared" si="55"/>
        <v>29.68</v>
      </c>
      <c r="BO86" s="8">
        <f t="shared" si="56"/>
        <v>29.68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940</v>
      </c>
      <c r="G87" s="16">
        <f>'[3]20'!G89</f>
        <v>0</v>
      </c>
      <c r="H87" s="17">
        <f t="shared" si="59"/>
        <v>1260</v>
      </c>
      <c r="I87" s="15">
        <f>'[3]20'!J89</f>
        <v>295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29.68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29.68</v>
      </c>
      <c r="AE87" s="8">
        <f t="shared" si="43"/>
        <v>29.68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29.68</v>
      </c>
      <c r="AL87" s="8">
        <f t="shared" si="35"/>
        <v>235.64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235.64</v>
      </c>
      <c r="AT87" s="8">
        <v>29.68</v>
      </c>
      <c r="AU87" s="8">
        <v>29.68</v>
      </c>
      <c r="AW87" s="204">
        <v>29.68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29.68</v>
      </c>
      <c r="BD87" s="204">
        <v>29.68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29.68</v>
      </c>
      <c r="BL87" s="8">
        <f t="shared" si="53"/>
        <v>29.68</v>
      </c>
      <c r="BM87" s="8">
        <f t="shared" si="54"/>
        <v>29.68</v>
      </c>
      <c r="BN87" s="8">
        <f t="shared" si="55"/>
        <v>29.68</v>
      </c>
      <c r="BO87" s="8">
        <f t="shared" si="56"/>
        <v>29.68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940</v>
      </c>
      <c r="G88" s="16">
        <f>'[3]20'!G90</f>
        <v>0</v>
      </c>
      <c r="H88" s="17">
        <f t="shared" si="59"/>
        <v>1260</v>
      </c>
      <c r="I88" s="15">
        <f>'[3]20'!J90</f>
        <v>295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29.68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29.68</v>
      </c>
      <c r="AE88" s="8">
        <f t="shared" si="43"/>
        <v>29.68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29.68</v>
      </c>
      <c r="AL88" s="8">
        <f t="shared" si="35"/>
        <v>235.64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235.64</v>
      </c>
      <c r="AT88" s="8">
        <v>29.68</v>
      </c>
      <c r="AU88" s="8">
        <v>29.68</v>
      </c>
      <c r="AW88" s="204">
        <v>29.68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29.68</v>
      </c>
      <c r="BD88" s="204">
        <v>29.68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29.68</v>
      </c>
      <c r="BL88" s="8">
        <f t="shared" si="53"/>
        <v>29.68</v>
      </c>
      <c r="BM88" s="8">
        <f t="shared" si="54"/>
        <v>29.68</v>
      </c>
      <c r="BN88" s="8">
        <f t="shared" si="55"/>
        <v>29.68</v>
      </c>
      <c r="BO88" s="8">
        <f t="shared" si="56"/>
        <v>29.68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940</v>
      </c>
      <c r="G89" s="16">
        <f>'[3]20'!G91</f>
        <v>0</v>
      </c>
      <c r="H89" s="17">
        <f t="shared" si="59"/>
        <v>1260</v>
      </c>
      <c r="I89" s="15">
        <f>'[3]20'!J91</f>
        <v>295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4">
        <v>29.68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29.68</v>
      </c>
      <c r="BD89" s="204">
        <v>29.68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940</v>
      </c>
      <c r="G90" s="16">
        <f>'[3]20'!G92</f>
        <v>0</v>
      </c>
      <c r="H90" s="17">
        <f t="shared" si="59"/>
        <v>1260</v>
      </c>
      <c r="I90" s="15">
        <f>'[3]20'!J92</f>
        <v>295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4">
        <v>29.68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29.68</v>
      </c>
      <c r="BD90" s="204">
        <v>29.68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940</v>
      </c>
      <c r="G91" s="16">
        <f>'[3]20'!G93</f>
        <v>0</v>
      </c>
      <c r="H91" s="17">
        <f t="shared" si="59"/>
        <v>1260</v>
      </c>
      <c r="I91" s="15">
        <f>'[3]20'!J93</f>
        <v>300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4">
        <v>30.19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30.19</v>
      </c>
      <c r="BD91" s="204">
        <v>30.19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940</v>
      </c>
      <c r="G92" s="16">
        <f>'[3]20'!G94</f>
        <v>0</v>
      </c>
      <c r="H92" s="17">
        <f t="shared" si="59"/>
        <v>1260</v>
      </c>
      <c r="I92" s="15">
        <f>'[3]20'!J94</f>
        <v>300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940</v>
      </c>
      <c r="G93" s="16">
        <f>'[3]20'!G95</f>
        <v>0</v>
      </c>
      <c r="H93" s="17">
        <f t="shared" si="59"/>
        <v>1260</v>
      </c>
      <c r="I93" s="15">
        <f>'[3]20'!J95</f>
        <v>300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940</v>
      </c>
      <c r="G94" s="16">
        <f>'[3]20'!G96</f>
        <v>0</v>
      </c>
      <c r="H94" s="17">
        <f t="shared" si="59"/>
        <v>1260</v>
      </c>
      <c r="I94" s="15">
        <f>'[3]20'!J96</f>
        <v>300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940</v>
      </c>
      <c r="G95" s="16">
        <f>'[3]20'!G97</f>
        <v>0</v>
      </c>
      <c r="H95" s="17">
        <f t="shared" si="59"/>
        <v>1260</v>
      </c>
      <c r="I95" s="15">
        <f>'[3]20'!J97</f>
        <v>300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940</v>
      </c>
      <c r="G96" s="16">
        <f>'[3]20'!G98</f>
        <v>0</v>
      </c>
      <c r="H96" s="17">
        <f t="shared" si="59"/>
        <v>1260</v>
      </c>
      <c r="I96" s="15">
        <f>'[3]20'!J98</f>
        <v>300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940</v>
      </c>
      <c r="G97" s="16">
        <f>'[3]20'!G99</f>
        <v>0</v>
      </c>
      <c r="H97" s="17">
        <f t="shared" si="59"/>
        <v>1260</v>
      </c>
      <c r="I97" s="15">
        <f>'[3]20'!J99</f>
        <v>300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940</v>
      </c>
      <c r="G98" s="16">
        <f>'[3]20'!G100</f>
        <v>0</v>
      </c>
      <c r="H98" s="17">
        <f t="shared" si="59"/>
        <v>1260</v>
      </c>
      <c r="I98" s="15">
        <f>'[3]20'!J100</f>
        <v>300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6.9537560000000012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6.9537560000000012</v>
      </c>
      <c r="P99" s="15">
        <f t="shared" si="62"/>
        <v>2.4E-2</v>
      </c>
      <c r="Q99" s="15">
        <f t="shared" si="62"/>
        <v>6.9537560000000012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6.9537560000000012</v>
      </c>
      <c r="X99" s="15">
        <f t="shared" si="62"/>
        <v>0.67805249999999995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0.67805249999999995</v>
      </c>
      <c r="AE99" s="15">
        <f t="shared" si="62"/>
        <v>0.74719749999999974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0.74719749999999974</v>
      </c>
      <c r="AL99" s="15">
        <f t="shared" si="62"/>
        <v>5.5285059999999984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5.5285059999999984</v>
      </c>
      <c r="AS99" s="15">
        <f t="shared" si="62"/>
        <v>0</v>
      </c>
      <c r="AT99" s="15">
        <f t="shared" si="62"/>
        <v>0.67216999999999993</v>
      </c>
      <c r="AU99" s="15">
        <f t="shared" si="62"/>
        <v>0.74819999999999987</v>
      </c>
      <c r="AV99" s="15">
        <f t="shared" si="62"/>
        <v>0</v>
      </c>
      <c r="AW99" s="15">
        <f t="shared" si="62"/>
        <v>0.67805249999999995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0.67805249999999995</v>
      </c>
      <c r="BD99" s="15">
        <f t="shared" si="62"/>
        <v>0.74719749999999974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0.74719749999999974</v>
      </c>
      <c r="BK99" s="15"/>
      <c r="BL99" s="15">
        <f t="shared" si="63"/>
        <v>0.67216999999999993</v>
      </c>
      <c r="BM99" s="15">
        <f t="shared" si="63"/>
        <v>0.74819999999999987</v>
      </c>
      <c r="BN99" s="15">
        <f t="shared" si="63"/>
        <v>0.67805249999999995</v>
      </c>
      <c r="BO99" s="15">
        <f t="shared" si="63"/>
        <v>0.74719749999999974</v>
      </c>
      <c r="BP99" s="15">
        <f t="shared" si="63"/>
        <v>-5.8825000000000032E-3</v>
      </c>
      <c r="BQ99" s="15">
        <f t="shared" si="63"/>
        <v>1.0024999999999969E-3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32</v>
      </c>
      <c r="E3">
        <f>PPCL!P3</f>
        <v>0</v>
      </c>
      <c r="F3">
        <f>B3+C3</f>
        <v>195</v>
      </c>
      <c r="G3">
        <f>D3+E3</f>
        <v>32</v>
      </c>
      <c r="H3" s="154"/>
      <c r="I3">
        <f>BRPL_EOD!AI3+BRPL_EOD!AJ3</f>
        <v>8.93</v>
      </c>
      <c r="J3">
        <f>BYPL_EOD!AI3+BYPL_EOD!AJ3</f>
        <v>5.07</v>
      </c>
      <c r="K3">
        <f>MES_EOD!AI3+MES_EOD!AJ3</f>
        <v>1.91</v>
      </c>
      <c r="L3">
        <f>NDMC_EOD!AI3+NDMC_EOD!AJ3</f>
        <v>10</v>
      </c>
      <c r="M3">
        <f>TPDDL_EOD!AI3+TPDDL_EOD!AJ3</f>
        <v>6.09</v>
      </c>
      <c r="N3">
        <f t="shared" ref="N3:N66" si="0">SUM(I3:M3)</f>
        <v>32</v>
      </c>
      <c r="O3" s="154">
        <f t="shared" ref="O3:O66" si="1">G3-N3</f>
        <v>0</v>
      </c>
      <c r="P3">
        <v>8.93</v>
      </c>
      <c r="Q3">
        <v>5.07</v>
      </c>
      <c r="R3">
        <v>1.91</v>
      </c>
      <c r="S3">
        <v>10</v>
      </c>
      <c r="T3">
        <v>6.09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195</v>
      </c>
      <c r="G4">
        <f t="shared" ref="G4:G67" si="5">D4+E4</f>
        <v>32</v>
      </c>
      <c r="H4" s="154"/>
      <c r="I4">
        <f>BRPL_EOD!AI4+BRPL_EOD!AJ4</f>
        <v>8.93</v>
      </c>
      <c r="J4">
        <f>BYPL_EOD!AI4+BYPL_EOD!AJ4</f>
        <v>5.07</v>
      </c>
      <c r="K4">
        <f>MES_EOD!AI4+MES_EOD!AJ4</f>
        <v>1.91</v>
      </c>
      <c r="L4">
        <f>NDMC_EOD!AI4+NDMC_EOD!AJ4</f>
        <v>10</v>
      </c>
      <c r="M4">
        <f>TPDDL_EOD!AI4+TPDDL_EOD!AJ4</f>
        <v>6.09</v>
      </c>
      <c r="N4">
        <f t="shared" si="0"/>
        <v>32</v>
      </c>
      <c r="O4" s="154">
        <f t="shared" si="1"/>
        <v>0</v>
      </c>
      <c r="P4">
        <v>8.93</v>
      </c>
      <c r="Q4">
        <v>5.07</v>
      </c>
      <c r="R4">
        <v>1.91</v>
      </c>
      <c r="S4">
        <v>10</v>
      </c>
      <c r="T4">
        <v>6.09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195</v>
      </c>
      <c r="G5">
        <f t="shared" si="5"/>
        <v>32</v>
      </c>
      <c r="H5" s="154"/>
      <c r="I5">
        <f>BRPL_EOD!AI5+BRPL_EOD!AJ5</f>
        <v>8.93</v>
      </c>
      <c r="J5">
        <f>BYPL_EOD!AI5+BYPL_EOD!AJ5</f>
        <v>5.07</v>
      </c>
      <c r="K5">
        <f>MES_EOD!AI5+MES_EOD!AJ5</f>
        <v>1.91</v>
      </c>
      <c r="L5">
        <f>NDMC_EOD!AI5+NDMC_EOD!AJ5</f>
        <v>10</v>
      </c>
      <c r="M5">
        <f>TPDDL_EOD!AI5+TPDDL_EOD!AJ5</f>
        <v>6.09</v>
      </c>
      <c r="N5">
        <f t="shared" si="0"/>
        <v>32</v>
      </c>
      <c r="O5" s="154">
        <f t="shared" si="1"/>
        <v>0</v>
      </c>
      <c r="P5">
        <v>8.93</v>
      </c>
      <c r="Q5">
        <v>5.07</v>
      </c>
      <c r="R5">
        <v>1.91</v>
      </c>
      <c r="S5">
        <v>10</v>
      </c>
      <c r="T5">
        <v>6.09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195</v>
      </c>
      <c r="G6">
        <f t="shared" si="5"/>
        <v>32</v>
      </c>
      <c r="H6" s="154"/>
      <c r="I6">
        <f>BRPL_EOD!AI6+BRPL_EOD!AJ6</f>
        <v>8.93</v>
      </c>
      <c r="J6">
        <f>BYPL_EOD!AI6+BYPL_EOD!AJ6</f>
        <v>5.07</v>
      </c>
      <c r="K6">
        <f>MES_EOD!AI6+MES_EOD!AJ6</f>
        <v>1.91</v>
      </c>
      <c r="L6">
        <f>NDMC_EOD!AI6+NDMC_EOD!AJ6</f>
        <v>10</v>
      </c>
      <c r="M6">
        <f>TPDDL_EOD!AI6+TPDDL_EOD!AJ6</f>
        <v>6.09</v>
      </c>
      <c r="N6">
        <f t="shared" si="0"/>
        <v>32</v>
      </c>
      <c r="O6" s="154">
        <f t="shared" si="1"/>
        <v>0</v>
      </c>
      <c r="P6">
        <v>8.93</v>
      </c>
      <c r="Q6">
        <v>5.07</v>
      </c>
      <c r="R6">
        <v>1.91</v>
      </c>
      <c r="S6">
        <v>10</v>
      </c>
      <c r="T6">
        <v>6.09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195</v>
      </c>
      <c r="G7">
        <f t="shared" si="5"/>
        <v>34</v>
      </c>
      <c r="H7" s="154"/>
      <c r="I7">
        <f>BRPL_EOD!AI7+BRPL_EOD!AJ7</f>
        <v>5.23</v>
      </c>
      <c r="J7">
        <f>BYPL_EOD!AI7+BYPL_EOD!AJ7</f>
        <v>13.08</v>
      </c>
      <c r="K7">
        <f>MES_EOD!AI7+MES_EOD!AJ7</f>
        <v>1.74</v>
      </c>
      <c r="L7">
        <f>NDMC_EOD!AI7+NDMC_EOD!AJ7</f>
        <v>8.7200000000000006</v>
      </c>
      <c r="M7">
        <f>TPDDL_EOD!AI7+TPDDL_EOD!AJ7</f>
        <v>5.23</v>
      </c>
      <c r="N7">
        <f t="shared" si="0"/>
        <v>34</v>
      </c>
      <c r="O7" s="154">
        <f t="shared" si="1"/>
        <v>0</v>
      </c>
      <c r="P7">
        <v>5.23</v>
      </c>
      <c r="Q7">
        <v>13.08</v>
      </c>
      <c r="R7">
        <v>1.74</v>
      </c>
      <c r="S7">
        <v>8.7200000000000006</v>
      </c>
      <c r="T7">
        <v>5.23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195</v>
      </c>
      <c r="G8">
        <f t="shared" si="5"/>
        <v>34</v>
      </c>
      <c r="H8" s="154"/>
      <c r="I8">
        <f>BRPL_EOD!AI8+BRPL_EOD!AJ8</f>
        <v>5.51</v>
      </c>
      <c r="J8">
        <f>BYPL_EOD!AI8+BYPL_EOD!AJ8</f>
        <v>13.78</v>
      </c>
      <c r="K8">
        <f>MES_EOD!AI8+MES_EOD!AJ8</f>
        <v>0</v>
      </c>
      <c r="L8">
        <f>NDMC_EOD!AI8+NDMC_EOD!AJ8</f>
        <v>9.19</v>
      </c>
      <c r="M8">
        <f>TPDDL_EOD!AI8+TPDDL_EOD!AJ8</f>
        <v>5.51</v>
      </c>
      <c r="N8">
        <f t="shared" si="0"/>
        <v>33.989999999999995</v>
      </c>
      <c r="O8" s="154">
        <f t="shared" si="1"/>
        <v>1.0000000000005116E-2</v>
      </c>
      <c r="P8">
        <v>5.5116210650191242</v>
      </c>
      <c r="Q8">
        <v>13.784054133568699</v>
      </c>
      <c r="R8">
        <v>0</v>
      </c>
      <c r="S8">
        <v>9.1927037363930584</v>
      </c>
      <c r="T8">
        <v>5.5116210650191242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195</v>
      </c>
      <c r="G9">
        <f t="shared" si="5"/>
        <v>34</v>
      </c>
      <c r="H9" s="154"/>
      <c r="I9">
        <f>BRPL_EOD!AI9+BRPL_EOD!AJ9</f>
        <v>5.51</v>
      </c>
      <c r="J9">
        <f>BYPL_EOD!AI9+BYPL_EOD!AJ9</f>
        <v>13.78</v>
      </c>
      <c r="K9">
        <f>MES_EOD!AI9+MES_EOD!AJ9</f>
        <v>0</v>
      </c>
      <c r="L9">
        <f>NDMC_EOD!AI9+NDMC_EOD!AJ9</f>
        <v>9.19</v>
      </c>
      <c r="M9">
        <f>TPDDL_EOD!AI9+TPDDL_EOD!AJ9</f>
        <v>5.51</v>
      </c>
      <c r="N9">
        <f t="shared" si="0"/>
        <v>33.989999999999995</v>
      </c>
      <c r="O9" s="154">
        <f t="shared" si="1"/>
        <v>1.0000000000005116E-2</v>
      </c>
      <c r="P9">
        <v>5.5116210650191242</v>
      </c>
      <c r="Q9">
        <v>13.784054133568699</v>
      </c>
      <c r="R9">
        <v>0</v>
      </c>
      <c r="S9">
        <v>9.1927037363930584</v>
      </c>
      <c r="T9">
        <v>5.5116210650191242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195</v>
      </c>
      <c r="G10">
        <f t="shared" si="5"/>
        <v>34</v>
      </c>
      <c r="H10" s="154"/>
      <c r="I10">
        <f>BRPL_EOD!AI10+BRPL_EOD!AJ10</f>
        <v>5.51</v>
      </c>
      <c r="J10">
        <f>BYPL_EOD!AI10+BYPL_EOD!AJ10</f>
        <v>13.78</v>
      </c>
      <c r="K10">
        <f>MES_EOD!AI10+MES_EOD!AJ10</f>
        <v>0</v>
      </c>
      <c r="L10">
        <f>NDMC_EOD!AI10+NDMC_EOD!AJ10</f>
        <v>9.19</v>
      </c>
      <c r="M10">
        <f>TPDDL_EOD!AI10+TPDDL_EOD!AJ10</f>
        <v>5.51</v>
      </c>
      <c r="N10">
        <f t="shared" si="0"/>
        <v>33.989999999999995</v>
      </c>
      <c r="O10" s="154">
        <f t="shared" si="1"/>
        <v>1.0000000000005116E-2</v>
      </c>
      <c r="P10">
        <v>5.5116210650191242</v>
      </c>
      <c r="Q10">
        <v>13.784054133568699</v>
      </c>
      <c r="R10">
        <v>0</v>
      </c>
      <c r="S10">
        <v>9.1927037363930584</v>
      </c>
      <c r="T10">
        <v>5.5116210650191242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195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195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195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195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195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195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195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195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35</v>
      </c>
      <c r="E27">
        <f>PPCL!P27</f>
        <v>0</v>
      </c>
      <c r="F27">
        <f t="shared" si="4"/>
        <v>195</v>
      </c>
      <c r="G27">
        <f t="shared" si="5"/>
        <v>35</v>
      </c>
      <c r="H27" s="154"/>
      <c r="I27">
        <f>BRPL_EOD!AI27+BRPL_EOD!AJ27</f>
        <v>9.9</v>
      </c>
      <c r="J27">
        <f>BYPL_EOD!AI27+BYPL_EOD!AJ27</f>
        <v>5.62</v>
      </c>
      <c r="K27">
        <f>MES_EOD!AI27+MES_EOD!AJ27</f>
        <v>2.12</v>
      </c>
      <c r="L27">
        <f>NDMC_EOD!AI27+NDMC_EOD!AJ27</f>
        <v>10.61</v>
      </c>
      <c r="M27">
        <f>TPDDL_EOD!AI27+TPDDL_EOD!AJ27</f>
        <v>6.75</v>
      </c>
      <c r="N27">
        <f t="shared" si="0"/>
        <v>35</v>
      </c>
      <c r="O27" s="154">
        <f t="shared" si="1"/>
        <v>0</v>
      </c>
      <c r="P27">
        <v>9.9</v>
      </c>
      <c r="Q27">
        <v>5.62</v>
      </c>
      <c r="R27">
        <v>2.12</v>
      </c>
      <c r="S27">
        <v>10.61</v>
      </c>
      <c r="T27">
        <v>6.75</v>
      </c>
      <c r="U27" s="156">
        <f t="shared" si="2"/>
        <v>35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35</v>
      </c>
      <c r="E28">
        <f>PPCL!P28</f>
        <v>0</v>
      </c>
      <c r="F28">
        <f t="shared" si="4"/>
        <v>195</v>
      </c>
      <c r="G28">
        <f t="shared" si="5"/>
        <v>35</v>
      </c>
      <c r="H28" s="154"/>
      <c r="I28">
        <f>BRPL_EOD!AI28+BRPL_EOD!AJ28</f>
        <v>9.9</v>
      </c>
      <c r="J28">
        <f>BYPL_EOD!AI28+BYPL_EOD!AJ28</f>
        <v>5.62</v>
      </c>
      <c r="K28">
        <f>MES_EOD!AI28+MES_EOD!AJ28</f>
        <v>2.12</v>
      </c>
      <c r="L28">
        <f>NDMC_EOD!AI28+NDMC_EOD!AJ28</f>
        <v>10.61</v>
      </c>
      <c r="M28">
        <f>TPDDL_EOD!AI28+TPDDL_EOD!AJ28</f>
        <v>6.75</v>
      </c>
      <c r="N28">
        <f t="shared" si="0"/>
        <v>35</v>
      </c>
      <c r="O28" s="154">
        <f t="shared" si="1"/>
        <v>0</v>
      </c>
      <c r="P28">
        <v>9.9</v>
      </c>
      <c r="Q28">
        <v>5.62</v>
      </c>
      <c r="R28">
        <v>2.12</v>
      </c>
      <c r="S28">
        <v>10.61</v>
      </c>
      <c r="T28">
        <v>6.75</v>
      </c>
      <c r="U28" s="156">
        <f t="shared" si="2"/>
        <v>35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35</v>
      </c>
      <c r="E29">
        <f>PPCL!P29</f>
        <v>0</v>
      </c>
      <c r="F29">
        <f t="shared" si="4"/>
        <v>195</v>
      </c>
      <c r="G29">
        <f t="shared" si="5"/>
        <v>35</v>
      </c>
      <c r="H29" s="154"/>
      <c r="I29">
        <f>BRPL_EOD!AI29+BRPL_EOD!AJ29</f>
        <v>9.9</v>
      </c>
      <c r="J29">
        <f>BYPL_EOD!AI29+BYPL_EOD!AJ29</f>
        <v>5.62</v>
      </c>
      <c r="K29">
        <f>MES_EOD!AI29+MES_EOD!AJ29</f>
        <v>2.12</v>
      </c>
      <c r="L29">
        <f>NDMC_EOD!AI29+NDMC_EOD!AJ29</f>
        <v>10.61</v>
      </c>
      <c r="M29">
        <f>TPDDL_EOD!AI29+TPDDL_EOD!AJ29</f>
        <v>6.75</v>
      </c>
      <c r="N29">
        <f t="shared" si="0"/>
        <v>35</v>
      </c>
      <c r="O29" s="154">
        <f t="shared" si="1"/>
        <v>0</v>
      </c>
      <c r="P29">
        <v>9.9</v>
      </c>
      <c r="Q29">
        <v>5.62</v>
      </c>
      <c r="R29">
        <v>2.12</v>
      </c>
      <c r="S29">
        <v>10.61</v>
      </c>
      <c r="T29">
        <v>6.75</v>
      </c>
      <c r="U29" s="156">
        <f t="shared" si="2"/>
        <v>35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35</v>
      </c>
      <c r="E30">
        <f>PPCL!P30</f>
        <v>0</v>
      </c>
      <c r="F30">
        <f t="shared" si="4"/>
        <v>195</v>
      </c>
      <c r="G30">
        <f t="shared" si="5"/>
        <v>35</v>
      </c>
      <c r="H30" s="154"/>
      <c r="I30">
        <f>BRPL_EOD!AI30+BRPL_EOD!AJ30</f>
        <v>9.9</v>
      </c>
      <c r="J30">
        <f>BYPL_EOD!AI30+BYPL_EOD!AJ30</f>
        <v>5.62</v>
      </c>
      <c r="K30">
        <f>MES_EOD!AI30+MES_EOD!AJ30</f>
        <v>2.12</v>
      </c>
      <c r="L30">
        <f>NDMC_EOD!AI30+NDMC_EOD!AJ30</f>
        <v>10.61</v>
      </c>
      <c r="M30">
        <f>TPDDL_EOD!AI30+TPDDL_EOD!AJ30</f>
        <v>6.75</v>
      </c>
      <c r="N30">
        <f t="shared" si="0"/>
        <v>35</v>
      </c>
      <c r="O30" s="154">
        <f t="shared" si="1"/>
        <v>0</v>
      </c>
      <c r="P30">
        <v>9.9</v>
      </c>
      <c r="Q30">
        <v>5.62</v>
      </c>
      <c r="R30">
        <v>2.12</v>
      </c>
      <c r="S30">
        <v>10.61</v>
      </c>
      <c r="T30">
        <v>6.75</v>
      </c>
      <c r="U30" s="156">
        <f t="shared" si="2"/>
        <v>35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33</v>
      </c>
      <c r="E31">
        <f>PPCL!P31</f>
        <v>0</v>
      </c>
      <c r="F31">
        <f t="shared" si="4"/>
        <v>195</v>
      </c>
      <c r="G31">
        <f t="shared" si="5"/>
        <v>33</v>
      </c>
      <c r="H31" s="154"/>
      <c r="I31">
        <f>BRPL_EOD!AI31+BRPL_EOD!AJ31</f>
        <v>9.34</v>
      </c>
      <c r="J31">
        <f>BYPL_EOD!AI31+BYPL_EOD!AJ31</f>
        <v>5.3</v>
      </c>
      <c r="K31">
        <f>MES_EOD!AI31+MES_EOD!AJ31</f>
        <v>2</v>
      </c>
      <c r="L31">
        <f>NDMC_EOD!AI31+NDMC_EOD!AJ31</f>
        <v>10</v>
      </c>
      <c r="M31">
        <f>TPDDL_EOD!AI31+TPDDL_EOD!AJ31</f>
        <v>6.36</v>
      </c>
      <c r="N31">
        <f t="shared" si="0"/>
        <v>33</v>
      </c>
      <c r="O31" s="154">
        <f t="shared" si="1"/>
        <v>0</v>
      </c>
      <c r="P31">
        <v>9.34</v>
      </c>
      <c r="Q31">
        <v>5.3</v>
      </c>
      <c r="R31">
        <v>2</v>
      </c>
      <c r="S31">
        <v>10</v>
      </c>
      <c r="T31">
        <v>6.36</v>
      </c>
      <c r="U31" s="156">
        <f t="shared" si="2"/>
        <v>33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33</v>
      </c>
      <c r="E32">
        <f>PPCL!P32</f>
        <v>0</v>
      </c>
      <c r="F32">
        <f t="shared" si="4"/>
        <v>195</v>
      </c>
      <c r="G32">
        <f t="shared" si="5"/>
        <v>33</v>
      </c>
      <c r="H32" s="154"/>
      <c r="I32">
        <f>BRPL_EOD!AI32+BRPL_EOD!AJ32</f>
        <v>9.34</v>
      </c>
      <c r="J32">
        <f>BYPL_EOD!AI32+BYPL_EOD!AJ32</f>
        <v>5.3</v>
      </c>
      <c r="K32">
        <f>MES_EOD!AI32+MES_EOD!AJ32</f>
        <v>2</v>
      </c>
      <c r="L32">
        <f>NDMC_EOD!AI32+NDMC_EOD!AJ32</f>
        <v>10</v>
      </c>
      <c r="M32">
        <f>TPDDL_EOD!AI32+TPDDL_EOD!AJ32</f>
        <v>6.36</v>
      </c>
      <c r="N32">
        <f t="shared" si="0"/>
        <v>33</v>
      </c>
      <c r="O32" s="154">
        <f t="shared" si="1"/>
        <v>0</v>
      </c>
      <c r="P32">
        <v>9.34</v>
      </c>
      <c r="Q32">
        <v>5.3</v>
      </c>
      <c r="R32">
        <v>2</v>
      </c>
      <c r="S32">
        <v>10</v>
      </c>
      <c r="T32">
        <v>6.36</v>
      </c>
      <c r="U32" s="156">
        <f t="shared" si="2"/>
        <v>33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33</v>
      </c>
      <c r="E33">
        <f>PPCL!P33</f>
        <v>0</v>
      </c>
      <c r="F33">
        <f t="shared" si="4"/>
        <v>195</v>
      </c>
      <c r="G33">
        <f t="shared" si="5"/>
        <v>33</v>
      </c>
      <c r="H33" s="154"/>
      <c r="I33">
        <f>BRPL_EOD!AI33+BRPL_EOD!AJ33</f>
        <v>9.34</v>
      </c>
      <c r="J33">
        <f>BYPL_EOD!AI33+BYPL_EOD!AJ33</f>
        <v>5.3</v>
      </c>
      <c r="K33">
        <f>MES_EOD!AI33+MES_EOD!AJ33</f>
        <v>2</v>
      </c>
      <c r="L33">
        <f>NDMC_EOD!AI33+NDMC_EOD!AJ33</f>
        <v>10</v>
      </c>
      <c r="M33">
        <f>TPDDL_EOD!AI33+TPDDL_EOD!AJ33</f>
        <v>6.36</v>
      </c>
      <c r="N33">
        <f t="shared" si="0"/>
        <v>33</v>
      </c>
      <c r="O33" s="154">
        <f t="shared" si="1"/>
        <v>0</v>
      </c>
      <c r="P33">
        <v>9.34</v>
      </c>
      <c r="Q33">
        <v>5.3</v>
      </c>
      <c r="R33">
        <v>2</v>
      </c>
      <c r="S33">
        <v>10</v>
      </c>
      <c r="T33">
        <v>6.36</v>
      </c>
      <c r="U33" s="156">
        <f t="shared" si="2"/>
        <v>33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33</v>
      </c>
      <c r="E34">
        <f>PPCL!P34</f>
        <v>0</v>
      </c>
      <c r="F34">
        <f t="shared" si="4"/>
        <v>195</v>
      </c>
      <c r="G34">
        <f t="shared" si="5"/>
        <v>33</v>
      </c>
      <c r="H34" s="154"/>
      <c r="I34">
        <f>BRPL_EOD!AI34+BRPL_EOD!AJ34</f>
        <v>9.34</v>
      </c>
      <c r="J34">
        <f>BYPL_EOD!AI34+BYPL_EOD!AJ34</f>
        <v>5.3</v>
      </c>
      <c r="K34">
        <f>MES_EOD!AI34+MES_EOD!AJ34</f>
        <v>2</v>
      </c>
      <c r="L34">
        <f>NDMC_EOD!AI34+NDMC_EOD!AJ34</f>
        <v>10</v>
      </c>
      <c r="M34">
        <f>TPDDL_EOD!AI34+TPDDL_EOD!AJ34</f>
        <v>6.36</v>
      </c>
      <c r="N34">
        <f t="shared" si="0"/>
        <v>33</v>
      </c>
      <c r="O34" s="154">
        <f t="shared" si="1"/>
        <v>0</v>
      </c>
      <c r="P34">
        <v>9.34</v>
      </c>
      <c r="Q34">
        <v>5.3</v>
      </c>
      <c r="R34">
        <v>2</v>
      </c>
      <c r="S34">
        <v>10</v>
      </c>
      <c r="T34">
        <v>6.36</v>
      </c>
      <c r="U34" s="156">
        <f t="shared" si="2"/>
        <v>33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32</v>
      </c>
      <c r="E35">
        <f>PPCL!P35</f>
        <v>0</v>
      </c>
      <c r="F35">
        <f t="shared" si="4"/>
        <v>195</v>
      </c>
      <c r="G35">
        <f t="shared" si="5"/>
        <v>32</v>
      </c>
      <c r="H35" s="154"/>
      <c r="I35">
        <f>BRPL_EOD!AI35+BRPL_EOD!AJ35</f>
        <v>8.93</v>
      </c>
      <c r="J35">
        <f>BYPL_EOD!AI35+BYPL_EOD!AJ35</f>
        <v>5.07</v>
      </c>
      <c r="K35">
        <f>MES_EOD!AI35+MES_EOD!AJ35</f>
        <v>1.91</v>
      </c>
      <c r="L35">
        <f>NDMC_EOD!AI35+NDMC_EOD!AJ35</f>
        <v>10</v>
      </c>
      <c r="M35">
        <f>TPDDL_EOD!AI35+TPDDL_EOD!AJ35</f>
        <v>6.09</v>
      </c>
      <c r="N35">
        <f t="shared" si="0"/>
        <v>32</v>
      </c>
      <c r="O35" s="154">
        <f t="shared" si="1"/>
        <v>0</v>
      </c>
      <c r="P35">
        <v>8.93</v>
      </c>
      <c r="Q35">
        <v>5.07</v>
      </c>
      <c r="R35">
        <v>1.91</v>
      </c>
      <c r="S35">
        <v>10</v>
      </c>
      <c r="T35">
        <v>6.09</v>
      </c>
      <c r="U35" s="156">
        <f t="shared" si="2"/>
        <v>32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32</v>
      </c>
      <c r="E36">
        <f>PPCL!P36</f>
        <v>0</v>
      </c>
      <c r="F36">
        <f t="shared" si="4"/>
        <v>195</v>
      </c>
      <c r="G36">
        <f t="shared" si="5"/>
        <v>32</v>
      </c>
      <c r="H36" s="154"/>
      <c r="I36">
        <f>BRPL_EOD!AI36+BRPL_EOD!AJ36</f>
        <v>8.93</v>
      </c>
      <c r="J36">
        <f>BYPL_EOD!AI36+BYPL_EOD!AJ36</f>
        <v>5.07</v>
      </c>
      <c r="K36">
        <f>MES_EOD!AI36+MES_EOD!AJ36</f>
        <v>1.91</v>
      </c>
      <c r="L36">
        <f>NDMC_EOD!AI36+NDMC_EOD!AJ36</f>
        <v>10</v>
      </c>
      <c r="M36">
        <f>TPDDL_EOD!AI36+TPDDL_EOD!AJ36</f>
        <v>6.09</v>
      </c>
      <c r="N36">
        <f t="shared" si="0"/>
        <v>32</v>
      </c>
      <c r="O36" s="154">
        <f t="shared" si="1"/>
        <v>0</v>
      </c>
      <c r="P36">
        <v>8.93</v>
      </c>
      <c r="Q36">
        <v>5.07</v>
      </c>
      <c r="R36">
        <v>1.91</v>
      </c>
      <c r="S36">
        <v>10</v>
      </c>
      <c r="T36">
        <v>6.09</v>
      </c>
      <c r="U36" s="156">
        <f t="shared" si="2"/>
        <v>32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32</v>
      </c>
      <c r="E37">
        <f>PPCL!P37</f>
        <v>0</v>
      </c>
      <c r="F37">
        <f t="shared" si="4"/>
        <v>195</v>
      </c>
      <c r="G37">
        <f t="shared" si="5"/>
        <v>32</v>
      </c>
      <c r="H37" s="154"/>
      <c r="I37">
        <f>BRPL_EOD!AI37+BRPL_EOD!AJ37</f>
        <v>8.89</v>
      </c>
      <c r="J37">
        <f>BYPL_EOD!AI37+BYPL_EOD!AJ37</f>
        <v>5.05</v>
      </c>
      <c r="K37">
        <f>MES_EOD!AI37+MES_EOD!AJ37</f>
        <v>2</v>
      </c>
      <c r="L37">
        <f>NDMC_EOD!AI37+NDMC_EOD!AJ37</f>
        <v>10</v>
      </c>
      <c r="M37">
        <f>TPDDL_EOD!AI37+TPDDL_EOD!AJ37</f>
        <v>6.06</v>
      </c>
      <c r="N37">
        <f t="shared" si="0"/>
        <v>32</v>
      </c>
      <c r="O37" s="154">
        <f t="shared" si="1"/>
        <v>0</v>
      </c>
      <c r="P37">
        <v>8.89</v>
      </c>
      <c r="Q37">
        <v>5.05</v>
      </c>
      <c r="R37">
        <v>2</v>
      </c>
      <c r="S37">
        <v>10</v>
      </c>
      <c r="T37">
        <v>6.06</v>
      </c>
      <c r="U37" s="156">
        <f t="shared" si="2"/>
        <v>32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32</v>
      </c>
      <c r="E38">
        <f>PPCL!P38</f>
        <v>0</v>
      </c>
      <c r="F38">
        <f t="shared" si="4"/>
        <v>195</v>
      </c>
      <c r="G38">
        <f t="shared" si="5"/>
        <v>32</v>
      </c>
      <c r="H38" s="154"/>
      <c r="I38">
        <f>BRPL_EOD!AI38+BRPL_EOD!AJ38</f>
        <v>8.93</v>
      </c>
      <c r="J38">
        <f>BYPL_EOD!AI38+BYPL_EOD!AJ38</f>
        <v>5.07</v>
      </c>
      <c r="K38">
        <f>MES_EOD!AI38+MES_EOD!AJ38</f>
        <v>1.91</v>
      </c>
      <c r="L38">
        <f>NDMC_EOD!AI38+NDMC_EOD!AJ38</f>
        <v>10</v>
      </c>
      <c r="M38">
        <f>TPDDL_EOD!AI38+TPDDL_EOD!AJ38</f>
        <v>6.09</v>
      </c>
      <c r="N38">
        <f t="shared" si="0"/>
        <v>32</v>
      </c>
      <c r="O38" s="154">
        <f t="shared" si="1"/>
        <v>0</v>
      </c>
      <c r="P38">
        <v>8.93</v>
      </c>
      <c r="Q38">
        <v>5.07</v>
      </c>
      <c r="R38">
        <v>1.91</v>
      </c>
      <c r="S38">
        <v>10</v>
      </c>
      <c r="T38">
        <v>6.09</v>
      </c>
      <c r="U38" s="156">
        <f t="shared" si="2"/>
        <v>32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32</v>
      </c>
      <c r="E39">
        <f>PPCL!P39</f>
        <v>0</v>
      </c>
      <c r="F39">
        <f t="shared" si="4"/>
        <v>195</v>
      </c>
      <c r="G39">
        <f t="shared" si="5"/>
        <v>32</v>
      </c>
      <c r="H39" s="154"/>
      <c r="I39">
        <f>BRPL_EOD!AI39+BRPL_EOD!AJ39</f>
        <v>8.93</v>
      </c>
      <c r="J39">
        <f>BYPL_EOD!AI39+BYPL_EOD!AJ39</f>
        <v>5.07</v>
      </c>
      <c r="K39">
        <f>MES_EOD!AI39+MES_EOD!AJ39</f>
        <v>1.91</v>
      </c>
      <c r="L39">
        <f>NDMC_EOD!AI39+NDMC_EOD!AJ39</f>
        <v>10</v>
      </c>
      <c r="M39">
        <f>TPDDL_EOD!AI39+TPDDL_EOD!AJ39</f>
        <v>6.09</v>
      </c>
      <c r="N39">
        <f t="shared" si="0"/>
        <v>32</v>
      </c>
      <c r="O39" s="154">
        <f t="shared" si="1"/>
        <v>0</v>
      </c>
      <c r="P39">
        <v>8.93</v>
      </c>
      <c r="Q39">
        <v>5.07</v>
      </c>
      <c r="R39">
        <v>1.91</v>
      </c>
      <c r="S39">
        <v>10</v>
      </c>
      <c r="T39">
        <v>6.09</v>
      </c>
      <c r="U39" s="156">
        <f t="shared" si="2"/>
        <v>32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33</v>
      </c>
      <c r="E40">
        <f>PPCL!P40</f>
        <v>0</v>
      </c>
      <c r="F40">
        <f t="shared" si="4"/>
        <v>195</v>
      </c>
      <c r="G40">
        <f t="shared" si="5"/>
        <v>33</v>
      </c>
      <c r="H40" s="154"/>
      <c r="I40">
        <f>BRPL_EOD!AI40+BRPL_EOD!AJ40</f>
        <v>9.34</v>
      </c>
      <c r="J40">
        <f>BYPL_EOD!AI40+BYPL_EOD!AJ40</f>
        <v>5.3</v>
      </c>
      <c r="K40">
        <f>MES_EOD!AI40+MES_EOD!AJ40</f>
        <v>2</v>
      </c>
      <c r="L40">
        <f>NDMC_EOD!AI40+NDMC_EOD!AJ40</f>
        <v>10</v>
      </c>
      <c r="M40">
        <f>TPDDL_EOD!AI40+TPDDL_EOD!AJ40</f>
        <v>6.36</v>
      </c>
      <c r="N40">
        <f t="shared" si="0"/>
        <v>33</v>
      </c>
      <c r="O40" s="154">
        <f t="shared" si="1"/>
        <v>0</v>
      </c>
      <c r="P40">
        <v>9.34</v>
      </c>
      <c r="Q40">
        <v>5.3</v>
      </c>
      <c r="R40">
        <v>2</v>
      </c>
      <c r="S40">
        <v>10</v>
      </c>
      <c r="T40">
        <v>6.36</v>
      </c>
      <c r="U40" s="156">
        <f t="shared" si="2"/>
        <v>33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33</v>
      </c>
      <c r="E41">
        <f>PPCL!P41</f>
        <v>0</v>
      </c>
      <c r="F41">
        <f t="shared" si="4"/>
        <v>195</v>
      </c>
      <c r="G41">
        <f t="shared" si="5"/>
        <v>33</v>
      </c>
      <c r="H41" s="154"/>
      <c r="I41">
        <f>BRPL_EOD!AI41+BRPL_EOD!AJ41</f>
        <v>9.34</v>
      </c>
      <c r="J41">
        <f>BYPL_EOD!AI41+BYPL_EOD!AJ41</f>
        <v>5.3</v>
      </c>
      <c r="K41">
        <f>MES_EOD!AI41+MES_EOD!AJ41</f>
        <v>2</v>
      </c>
      <c r="L41">
        <f>NDMC_EOD!AI41+NDMC_EOD!AJ41</f>
        <v>10</v>
      </c>
      <c r="M41">
        <f>TPDDL_EOD!AI41+TPDDL_EOD!AJ41</f>
        <v>6.36</v>
      </c>
      <c r="N41">
        <f t="shared" si="0"/>
        <v>33</v>
      </c>
      <c r="O41" s="154">
        <f t="shared" si="1"/>
        <v>0</v>
      </c>
      <c r="P41">
        <v>9.34</v>
      </c>
      <c r="Q41">
        <v>5.3</v>
      </c>
      <c r="R41">
        <v>2</v>
      </c>
      <c r="S41">
        <v>10</v>
      </c>
      <c r="T41">
        <v>6.36</v>
      </c>
      <c r="U41" s="156">
        <f t="shared" si="2"/>
        <v>33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33</v>
      </c>
      <c r="E42">
        <f>PPCL!P42</f>
        <v>0</v>
      </c>
      <c r="F42">
        <f t="shared" si="4"/>
        <v>195</v>
      </c>
      <c r="G42">
        <f t="shared" si="5"/>
        <v>33</v>
      </c>
      <c r="H42" s="154"/>
      <c r="I42">
        <f>BRPL_EOD!AI42+BRPL_EOD!AJ42</f>
        <v>9.34</v>
      </c>
      <c r="J42">
        <f>BYPL_EOD!AI42+BYPL_EOD!AJ42</f>
        <v>5.3</v>
      </c>
      <c r="K42">
        <f>MES_EOD!AI42+MES_EOD!AJ42</f>
        <v>2</v>
      </c>
      <c r="L42">
        <f>NDMC_EOD!AI42+NDMC_EOD!AJ42</f>
        <v>10</v>
      </c>
      <c r="M42">
        <f>TPDDL_EOD!AI42+TPDDL_EOD!AJ42</f>
        <v>6.36</v>
      </c>
      <c r="N42">
        <f t="shared" si="0"/>
        <v>33</v>
      </c>
      <c r="O42" s="154">
        <f t="shared" si="1"/>
        <v>0</v>
      </c>
      <c r="P42">
        <v>9.34</v>
      </c>
      <c r="Q42">
        <v>5.3</v>
      </c>
      <c r="R42">
        <v>2</v>
      </c>
      <c r="S42">
        <v>10</v>
      </c>
      <c r="T42">
        <v>6.36</v>
      </c>
      <c r="U42" s="156">
        <f t="shared" si="2"/>
        <v>33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33</v>
      </c>
      <c r="E43">
        <f>PPCL!P43</f>
        <v>0</v>
      </c>
      <c r="F43">
        <f t="shared" si="4"/>
        <v>189</v>
      </c>
      <c r="G43">
        <f t="shared" si="5"/>
        <v>33</v>
      </c>
      <c r="H43" s="154"/>
      <c r="I43">
        <f>BRPL_EOD!AI43+BRPL_EOD!AJ43</f>
        <v>9.34</v>
      </c>
      <c r="J43">
        <f>BYPL_EOD!AI43+BYPL_EOD!AJ43</f>
        <v>5.3</v>
      </c>
      <c r="K43">
        <f>MES_EOD!AI43+MES_EOD!AJ43</f>
        <v>2</v>
      </c>
      <c r="L43">
        <f>NDMC_EOD!AI43+NDMC_EOD!AJ43</f>
        <v>10</v>
      </c>
      <c r="M43">
        <f>TPDDL_EOD!AI43+TPDDL_EOD!AJ43</f>
        <v>6.36</v>
      </c>
      <c r="N43">
        <f t="shared" si="0"/>
        <v>33</v>
      </c>
      <c r="O43" s="154">
        <f t="shared" si="1"/>
        <v>0</v>
      </c>
      <c r="P43">
        <v>9.34</v>
      </c>
      <c r="Q43">
        <v>5.3</v>
      </c>
      <c r="R43">
        <v>2</v>
      </c>
      <c r="S43">
        <v>10</v>
      </c>
      <c r="T43">
        <v>6.36</v>
      </c>
      <c r="U43" s="156">
        <f t="shared" si="2"/>
        <v>33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33</v>
      </c>
      <c r="E44">
        <f>PPCL!P44</f>
        <v>0</v>
      </c>
      <c r="F44">
        <f t="shared" si="4"/>
        <v>189</v>
      </c>
      <c r="G44">
        <f t="shared" si="5"/>
        <v>33</v>
      </c>
      <c r="H44" s="154"/>
      <c r="I44">
        <f>BRPL_EOD!AI44+BRPL_EOD!AJ44</f>
        <v>9.34</v>
      </c>
      <c r="J44">
        <f>BYPL_EOD!AI44+BYPL_EOD!AJ44</f>
        <v>5.3</v>
      </c>
      <c r="K44">
        <f>MES_EOD!AI44+MES_EOD!AJ44</f>
        <v>2</v>
      </c>
      <c r="L44">
        <f>NDMC_EOD!AI44+NDMC_EOD!AJ44</f>
        <v>10</v>
      </c>
      <c r="M44">
        <f>TPDDL_EOD!AI44+TPDDL_EOD!AJ44</f>
        <v>6.36</v>
      </c>
      <c r="N44">
        <f t="shared" si="0"/>
        <v>33</v>
      </c>
      <c r="O44" s="154">
        <f t="shared" si="1"/>
        <v>0</v>
      </c>
      <c r="P44">
        <v>9.34</v>
      </c>
      <c r="Q44">
        <v>5.3</v>
      </c>
      <c r="R44">
        <v>2</v>
      </c>
      <c r="S44">
        <v>10</v>
      </c>
      <c r="T44">
        <v>6.36</v>
      </c>
      <c r="U44" s="156">
        <f t="shared" si="2"/>
        <v>33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33</v>
      </c>
      <c r="E45">
        <f>PPCL!P45</f>
        <v>0</v>
      </c>
      <c r="F45">
        <f t="shared" si="4"/>
        <v>189</v>
      </c>
      <c r="G45">
        <f t="shared" si="5"/>
        <v>33</v>
      </c>
      <c r="H45" s="154"/>
      <c r="I45">
        <f>BRPL_EOD!AI45+BRPL_EOD!AJ45</f>
        <v>9.34</v>
      </c>
      <c r="J45">
        <f>BYPL_EOD!AI45+BYPL_EOD!AJ45</f>
        <v>5.3</v>
      </c>
      <c r="K45">
        <f>MES_EOD!AI45+MES_EOD!AJ45</f>
        <v>2</v>
      </c>
      <c r="L45">
        <f>NDMC_EOD!AI45+NDMC_EOD!AJ45</f>
        <v>10</v>
      </c>
      <c r="M45">
        <f>TPDDL_EOD!AI45+TPDDL_EOD!AJ45</f>
        <v>6.36</v>
      </c>
      <c r="N45">
        <f t="shared" si="0"/>
        <v>33</v>
      </c>
      <c r="O45" s="154">
        <f t="shared" si="1"/>
        <v>0</v>
      </c>
      <c r="P45">
        <v>9.34</v>
      </c>
      <c r="Q45">
        <v>5.3</v>
      </c>
      <c r="R45">
        <v>2</v>
      </c>
      <c r="S45">
        <v>10</v>
      </c>
      <c r="T45">
        <v>6.36</v>
      </c>
      <c r="U45" s="156">
        <f t="shared" si="2"/>
        <v>33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33</v>
      </c>
      <c r="E46">
        <f>PPCL!P46</f>
        <v>0</v>
      </c>
      <c r="F46">
        <f t="shared" si="4"/>
        <v>189</v>
      </c>
      <c r="G46">
        <f t="shared" si="5"/>
        <v>33</v>
      </c>
      <c r="H46" s="154"/>
      <c r="I46">
        <f>BRPL_EOD!AI46+BRPL_EOD!AJ46</f>
        <v>9.34</v>
      </c>
      <c r="J46">
        <f>BYPL_EOD!AI46+BYPL_EOD!AJ46</f>
        <v>5.3</v>
      </c>
      <c r="K46">
        <f>MES_EOD!AI46+MES_EOD!AJ46</f>
        <v>2</v>
      </c>
      <c r="L46">
        <f>NDMC_EOD!AI46+NDMC_EOD!AJ46</f>
        <v>10</v>
      </c>
      <c r="M46">
        <f>TPDDL_EOD!AI46+TPDDL_EOD!AJ46</f>
        <v>6.36</v>
      </c>
      <c r="N46">
        <f t="shared" si="0"/>
        <v>33</v>
      </c>
      <c r="O46" s="154">
        <f t="shared" si="1"/>
        <v>0</v>
      </c>
      <c r="P46">
        <v>9.34</v>
      </c>
      <c r="Q46">
        <v>5.3</v>
      </c>
      <c r="R46">
        <v>2</v>
      </c>
      <c r="S46">
        <v>10</v>
      </c>
      <c r="T46">
        <v>6.36</v>
      </c>
      <c r="U46" s="156">
        <f t="shared" si="2"/>
        <v>33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33</v>
      </c>
      <c r="E47">
        <f>PPCL!P47</f>
        <v>0</v>
      </c>
      <c r="F47">
        <f t="shared" si="4"/>
        <v>189</v>
      </c>
      <c r="G47">
        <f t="shared" si="5"/>
        <v>33</v>
      </c>
      <c r="H47" s="154"/>
      <c r="I47">
        <f>BRPL_EOD!AI47+BRPL_EOD!AJ47</f>
        <v>9.34</v>
      </c>
      <c r="J47">
        <f>BYPL_EOD!AI47+BYPL_EOD!AJ47</f>
        <v>5.3</v>
      </c>
      <c r="K47">
        <f>MES_EOD!AI47+MES_EOD!AJ47</f>
        <v>2</v>
      </c>
      <c r="L47">
        <f>NDMC_EOD!AI47+NDMC_EOD!AJ47</f>
        <v>10</v>
      </c>
      <c r="M47">
        <f>TPDDL_EOD!AI47+TPDDL_EOD!AJ47</f>
        <v>6.36</v>
      </c>
      <c r="N47">
        <f t="shared" si="0"/>
        <v>33</v>
      </c>
      <c r="O47" s="154">
        <f t="shared" si="1"/>
        <v>0</v>
      </c>
      <c r="P47">
        <v>9.34</v>
      </c>
      <c r="Q47">
        <v>5.3</v>
      </c>
      <c r="R47">
        <v>2</v>
      </c>
      <c r="S47">
        <v>10</v>
      </c>
      <c r="T47">
        <v>6.36</v>
      </c>
      <c r="U47" s="156">
        <f t="shared" si="2"/>
        <v>33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33</v>
      </c>
      <c r="E48">
        <f>PPCL!P48</f>
        <v>0</v>
      </c>
      <c r="F48">
        <f t="shared" si="4"/>
        <v>189</v>
      </c>
      <c r="G48">
        <f t="shared" si="5"/>
        <v>33</v>
      </c>
      <c r="H48" s="154"/>
      <c r="I48">
        <f>BRPL_EOD!AI48+BRPL_EOD!AJ48</f>
        <v>9.34</v>
      </c>
      <c r="J48">
        <f>BYPL_EOD!AI48+BYPL_EOD!AJ48</f>
        <v>5.3</v>
      </c>
      <c r="K48">
        <f>MES_EOD!AI48+MES_EOD!AJ48</f>
        <v>2</v>
      </c>
      <c r="L48">
        <f>NDMC_EOD!AI48+NDMC_EOD!AJ48</f>
        <v>10</v>
      </c>
      <c r="M48">
        <f>TPDDL_EOD!AI48+TPDDL_EOD!AJ48</f>
        <v>6.36</v>
      </c>
      <c r="N48">
        <f t="shared" si="0"/>
        <v>33</v>
      </c>
      <c r="O48" s="154">
        <f t="shared" si="1"/>
        <v>0</v>
      </c>
      <c r="P48">
        <v>9.34</v>
      </c>
      <c r="Q48">
        <v>5.3</v>
      </c>
      <c r="R48">
        <v>2</v>
      </c>
      <c r="S48">
        <v>10</v>
      </c>
      <c r="T48">
        <v>6.36</v>
      </c>
      <c r="U48" s="156">
        <f t="shared" si="2"/>
        <v>33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33</v>
      </c>
      <c r="E49">
        <f>PPCL!P49</f>
        <v>0</v>
      </c>
      <c r="F49">
        <f t="shared" si="4"/>
        <v>189</v>
      </c>
      <c r="G49">
        <f t="shared" si="5"/>
        <v>33</v>
      </c>
      <c r="H49" s="154"/>
      <c r="I49">
        <f>BRPL_EOD!AI49+BRPL_EOD!AJ49</f>
        <v>9.34</v>
      </c>
      <c r="J49">
        <f>BYPL_EOD!AI49+BYPL_EOD!AJ49</f>
        <v>5.3</v>
      </c>
      <c r="K49">
        <f>MES_EOD!AI49+MES_EOD!AJ49</f>
        <v>2</v>
      </c>
      <c r="L49">
        <f>NDMC_EOD!AI49+NDMC_EOD!AJ49</f>
        <v>10</v>
      </c>
      <c r="M49">
        <f>TPDDL_EOD!AI49+TPDDL_EOD!AJ49</f>
        <v>6.36</v>
      </c>
      <c r="N49">
        <f t="shared" si="0"/>
        <v>33</v>
      </c>
      <c r="O49" s="154">
        <f t="shared" si="1"/>
        <v>0</v>
      </c>
      <c r="P49">
        <v>9.34</v>
      </c>
      <c r="Q49">
        <v>5.3</v>
      </c>
      <c r="R49">
        <v>2</v>
      </c>
      <c r="S49">
        <v>10</v>
      </c>
      <c r="T49">
        <v>6.36</v>
      </c>
      <c r="U49" s="156">
        <f t="shared" si="2"/>
        <v>33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33</v>
      </c>
      <c r="E50">
        <f>PPCL!P50</f>
        <v>0</v>
      </c>
      <c r="F50">
        <f t="shared" si="4"/>
        <v>189</v>
      </c>
      <c r="G50">
        <f t="shared" si="5"/>
        <v>33</v>
      </c>
      <c r="H50" s="154"/>
      <c r="I50">
        <f>BRPL_EOD!AI50+BRPL_EOD!AJ50</f>
        <v>9.34</v>
      </c>
      <c r="J50">
        <f>BYPL_EOD!AI50+BYPL_EOD!AJ50</f>
        <v>5.3</v>
      </c>
      <c r="K50">
        <f>MES_EOD!AI50+MES_EOD!AJ50</f>
        <v>2</v>
      </c>
      <c r="L50">
        <f>NDMC_EOD!AI50+NDMC_EOD!AJ50</f>
        <v>10</v>
      </c>
      <c r="M50">
        <f>TPDDL_EOD!AI50+TPDDL_EOD!AJ50</f>
        <v>6.36</v>
      </c>
      <c r="N50">
        <f t="shared" si="0"/>
        <v>33</v>
      </c>
      <c r="O50" s="154">
        <f t="shared" si="1"/>
        <v>0</v>
      </c>
      <c r="P50">
        <v>9.34</v>
      </c>
      <c r="Q50">
        <v>5.3</v>
      </c>
      <c r="R50">
        <v>2</v>
      </c>
      <c r="S50">
        <v>10</v>
      </c>
      <c r="T50">
        <v>6.36</v>
      </c>
      <c r="U50" s="156">
        <f t="shared" si="2"/>
        <v>33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189</v>
      </c>
      <c r="G51">
        <f t="shared" si="5"/>
        <v>32</v>
      </c>
      <c r="H51" s="154"/>
      <c r="I51">
        <f>BRPL_EOD!AI51+BRPL_EOD!AJ51</f>
        <v>8.93</v>
      </c>
      <c r="J51">
        <f>BYPL_EOD!AI51+BYPL_EOD!AJ51</f>
        <v>5.07</v>
      </c>
      <c r="K51">
        <f>MES_EOD!AI51+MES_EOD!AJ51</f>
        <v>1.91</v>
      </c>
      <c r="L51">
        <f>NDMC_EOD!AI51+NDMC_EOD!AJ51</f>
        <v>10</v>
      </c>
      <c r="M51">
        <f>TPDDL_EOD!AI51+TPDDL_EOD!AJ51</f>
        <v>6.09</v>
      </c>
      <c r="N51">
        <f t="shared" si="0"/>
        <v>32</v>
      </c>
      <c r="O51" s="154">
        <f t="shared" si="1"/>
        <v>0</v>
      </c>
      <c r="P51">
        <v>8.93</v>
      </c>
      <c r="Q51">
        <v>5.07</v>
      </c>
      <c r="R51">
        <v>1.91</v>
      </c>
      <c r="S51">
        <v>10</v>
      </c>
      <c r="T51">
        <v>6.09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189</v>
      </c>
      <c r="G52">
        <f t="shared" si="5"/>
        <v>32</v>
      </c>
      <c r="H52" s="154"/>
      <c r="I52">
        <f>BRPL_EOD!AI52+BRPL_EOD!AJ52</f>
        <v>8.93</v>
      </c>
      <c r="J52">
        <f>BYPL_EOD!AI52+BYPL_EOD!AJ52</f>
        <v>5.07</v>
      </c>
      <c r="K52">
        <f>MES_EOD!AI52+MES_EOD!AJ52</f>
        <v>1.91</v>
      </c>
      <c r="L52">
        <f>NDMC_EOD!AI52+NDMC_EOD!AJ52</f>
        <v>10</v>
      </c>
      <c r="M52">
        <f>TPDDL_EOD!AI52+TPDDL_EOD!AJ52</f>
        <v>6.09</v>
      </c>
      <c r="N52">
        <f t="shared" si="0"/>
        <v>32</v>
      </c>
      <c r="O52" s="154">
        <f t="shared" si="1"/>
        <v>0</v>
      </c>
      <c r="P52">
        <v>8.93</v>
      </c>
      <c r="Q52">
        <v>5.07</v>
      </c>
      <c r="R52">
        <v>1.91</v>
      </c>
      <c r="S52">
        <v>10</v>
      </c>
      <c r="T52">
        <v>6.09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189</v>
      </c>
      <c r="G53">
        <f t="shared" si="5"/>
        <v>32</v>
      </c>
      <c r="H53" s="154"/>
      <c r="I53">
        <f>BRPL_EOD!AI53+BRPL_EOD!AJ53</f>
        <v>8.93</v>
      </c>
      <c r="J53">
        <f>BYPL_EOD!AI53+BYPL_EOD!AJ53</f>
        <v>5.07</v>
      </c>
      <c r="K53">
        <f>MES_EOD!AI53+MES_EOD!AJ53</f>
        <v>1.91</v>
      </c>
      <c r="L53">
        <f>NDMC_EOD!AI53+NDMC_EOD!AJ53</f>
        <v>10</v>
      </c>
      <c r="M53">
        <f>TPDDL_EOD!AI53+TPDDL_EOD!AJ53</f>
        <v>6.09</v>
      </c>
      <c r="N53">
        <f t="shared" si="0"/>
        <v>32</v>
      </c>
      <c r="O53" s="154">
        <f t="shared" si="1"/>
        <v>0</v>
      </c>
      <c r="P53">
        <v>8.93</v>
      </c>
      <c r="Q53">
        <v>5.07</v>
      </c>
      <c r="R53">
        <v>1.91</v>
      </c>
      <c r="S53">
        <v>10</v>
      </c>
      <c r="T53">
        <v>6.09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189</v>
      </c>
      <c r="G54">
        <f t="shared" si="5"/>
        <v>32</v>
      </c>
      <c r="H54" s="154"/>
      <c r="I54">
        <f>BRPL_EOD!AI54+BRPL_EOD!AJ54</f>
        <v>8.93</v>
      </c>
      <c r="J54">
        <f>BYPL_EOD!AI54+BYPL_EOD!AJ54</f>
        <v>5.07</v>
      </c>
      <c r="K54">
        <f>MES_EOD!AI54+MES_EOD!AJ54</f>
        <v>1.91</v>
      </c>
      <c r="L54">
        <f>NDMC_EOD!AI54+NDMC_EOD!AJ54</f>
        <v>10</v>
      </c>
      <c r="M54">
        <f>TPDDL_EOD!AI54+TPDDL_EOD!AJ54</f>
        <v>6.09</v>
      </c>
      <c r="N54">
        <f t="shared" si="0"/>
        <v>32</v>
      </c>
      <c r="O54" s="154">
        <f t="shared" si="1"/>
        <v>0</v>
      </c>
      <c r="P54">
        <v>8.93</v>
      </c>
      <c r="Q54">
        <v>5.07</v>
      </c>
      <c r="R54">
        <v>1.91</v>
      </c>
      <c r="S54">
        <v>10</v>
      </c>
      <c r="T54">
        <v>6.09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189</v>
      </c>
      <c r="G55">
        <f t="shared" si="5"/>
        <v>32</v>
      </c>
      <c r="H55" s="154"/>
      <c r="I55">
        <f>BRPL_EOD!AI55+BRPL_EOD!AJ55</f>
        <v>8.89</v>
      </c>
      <c r="J55">
        <f>BYPL_EOD!AI55+BYPL_EOD!AJ55</f>
        <v>5.05</v>
      </c>
      <c r="K55">
        <f>MES_EOD!AI55+MES_EOD!AJ55</f>
        <v>2</v>
      </c>
      <c r="L55">
        <f>NDMC_EOD!AI55+NDMC_EOD!AJ55</f>
        <v>10</v>
      </c>
      <c r="M55">
        <f>TPDDL_EOD!AI55+TPDDL_EOD!AJ55</f>
        <v>6.06</v>
      </c>
      <c r="N55">
        <f t="shared" si="0"/>
        <v>32</v>
      </c>
      <c r="O55" s="154">
        <f t="shared" si="1"/>
        <v>0</v>
      </c>
      <c r="P55">
        <v>8.89</v>
      </c>
      <c r="Q55">
        <v>5.05</v>
      </c>
      <c r="R55">
        <v>2</v>
      </c>
      <c r="S55">
        <v>10</v>
      </c>
      <c r="T55">
        <v>6.06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189</v>
      </c>
      <c r="G56">
        <f t="shared" si="5"/>
        <v>32</v>
      </c>
      <c r="H56" s="154"/>
      <c r="I56">
        <f>BRPL_EOD!AI56+BRPL_EOD!AJ56</f>
        <v>8.93</v>
      </c>
      <c r="J56">
        <f>BYPL_EOD!AI56+BYPL_EOD!AJ56</f>
        <v>5.07</v>
      </c>
      <c r="K56">
        <f>MES_EOD!AI56+MES_EOD!AJ56</f>
        <v>1.91</v>
      </c>
      <c r="L56">
        <f>NDMC_EOD!AI56+NDMC_EOD!AJ56</f>
        <v>10</v>
      </c>
      <c r="M56">
        <f>TPDDL_EOD!AI56+TPDDL_EOD!AJ56</f>
        <v>6.09</v>
      </c>
      <c r="N56">
        <f t="shared" si="0"/>
        <v>32</v>
      </c>
      <c r="O56" s="154">
        <f t="shared" si="1"/>
        <v>0</v>
      </c>
      <c r="P56">
        <v>8.93</v>
      </c>
      <c r="Q56">
        <v>5.07</v>
      </c>
      <c r="R56">
        <v>1.91</v>
      </c>
      <c r="S56">
        <v>10</v>
      </c>
      <c r="T56">
        <v>6.09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189</v>
      </c>
      <c r="G57">
        <f t="shared" si="5"/>
        <v>32</v>
      </c>
      <c r="H57" s="154"/>
      <c r="I57">
        <f>BRPL_EOD!AI57+BRPL_EOD!AJ57</f>
        <v>8.93</v>
      </c>
      <c r="J57">
        <f>BYPL_EOD!AI57+BYPL_EOD!AJ57</f>
        <v>5.07</v>
      </c>
      <c r="K57">
        <f>MES_EOD!AI57+MES_EOD!AJ57</f>
        <v>1.91</v>
      </c>
      <c r="L57">
        <f>NDMC_EOD!AI57+NDMC_EOD!AJ57</f>
        <v>10</v>
      </c>
      <c r="M57">
        <f>TPDDL_EOD!AI57+TPDDL_EOD!AJ57</f>
        <v>6.09</v>
      </c>
      <c r="N57">
        <f t="shared" si="0"/>
        <v>32</v>
      </c>
      <c r="O57" s="154">
        <f t="shared" si="1"/>
        <v>0</v>
      </c>
      <c r="P57">
        <v>8.93</v>
      </c>
      <c r="Q57">
        <v>5.07</v>
      </c>
      <c r="R57">
        <v>1.91</v>
      </c>
      <c r="S57">
        <v>10</v>
      </c>
      <c r="T57">
        <v>6.09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189</v>
      </c>
      <c r="G58">
        <f t="shared" si="5"/>
        <v>32</v>
      </c>
      <c r="H58" s="154"/>
      <c r="I58">
        <f>BRPL_EOD!AI58+BRPL_EOD!AJ58</f>
        <v>8.93</v>
      </c>
      <c r="J58">
        <f>BYPL_EOD!AI58+BYPL_EOD!AJ58</f>
        <v>5.07</v>
      </c>
      <c r="K58">
        <f>MES_EOD!AI58+MES_EOD!AJ58</f>
        <v>1.91</v>
      </c>
      <c r="L58">
        <f>NDMC_EOD!AI58+NDMC_EOD!AJ58</f>
        <v>10</v>
      </c>
      <c r="M58">
        <f>TPDDL_EOD!AI58+TPDDL_EOD!AJ58</f>
        <v>6.09</v>
      </c>
      <c r="N58">
        <f t="shared" si="0"/>
        <v>32</v>
      </c>
      <c r="O58" s="154">
        <f t="shared" si="1"/>
        <v>0</v>
      </c>
      <c r="P58">
        <v>8.93</v>
      </c>
      <c r="Q58">
        <v>5.07</v>
      </c>
      <c r="R58">
        <v>1.91</v>
      </c>
      <c r="S58">
        <v>10</v>
      </c>
      <c r="T58">
        <v>6.09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189</v>
      </c>
      <c r="G59">
        <f t="shared" si="5"/>
        <v>32</v>
      </c>
      <c r="H59" s="154"/>
      <c r="I59">
        <f>BRPL_EOD!AI59+BRPL_EOD!AJ59</f>
        <v>8.93</v>
      </c>
      <c r="J59">
        <f>BYPL_EOD!AI59+BYPL_EOD!AJ59</f>
        <v>5.07</v>
      </c>
      <c r="K59">
        <f>MES_EOD!AI59+MES_EOD!AJ59</f>
        <v>1.91</v>
      </c>
      <c r="L59">
        <f>NDMC_EOD!AI59+NDMC_EOD!AJ59</f>
        <v>10</v>
      </c>
      <c r="M59">
        <f>TPDDL_EOD!AI59+TPDDL_EOD!AJ59</f>
        <v>6.09</v>
      </c>
      <c r="N59">
        <f t="shared" si="0"/>
        <v>32</v>
      </c>
      <c r="O59" s="154">
        <f t="shared" si="1"/>
        <v>0</v>
      </c>
      <c r="P59">
        <v>8.93</v>
      </c>
      <c r="Q59">
        <v>5.07</v>
      </c>
      <c r="R59">
        <v>1.91</v>
      </c>
      <c r="S59">
        <v>10</v>
      </c>
      <c r="T59">
        <v>6.09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35</v>
      </c>
      <c r="E60">
        <f>PPCL!P60</f>
        <v>0</v>
      </c>
      <c r="F60">
        <f t="shared" si="4"/>
        <v>189</v>
      </c>
      <c r="G60">
        <f t="shared" si="5"/>
        <v>35</v>
      </c>
      <c r="H60" s="154"/>
      <c r="I60">
        <f>BRPL_EOD!AI60+BRPL_EOD!AJ60</f>
        <v>9.9</v>
      </c>
      <c r="J60">
        <f>BYPL_EOD!AI60+BYPL_EOD!AJ60</f>
        <v>5.62</v>
      </c>
      <c r="K60">
        <f>MES_EOD!AI60+MES_EOD!AJ60</f>
        <v>2.12</v>
      </c>
      <c r="L60">
        <f>NDMC_EOD!AI60+NDMC_EOD!AJ60</f>
        <v>10.61</v>
      </c>
      <c r="M60">
        <f>TPDDL_EOD!AI60+TPDDL_EOD!AJ60</f>
        <v>6.75</v>
      </c>
      <c r="N60">
        <f t="shared" si="0"/>
        <v>35</v>
      </c>
      <c r="O60" s="154">
        <f t="shared" si="1"/>
        <v>0</v>
      </c>
      <c r="P60">
        <v>9.9</v>
      </c>
      <c r="Q60">
        <v>5.62</v>
      </c>
      <c r="R60">
        <v>2.12</v>
      </c>
      <c r="S60">
        <v>10.61</v>
      </c>
      <c r="T60">
        <v>6.75</v>
      </c>
      <c r="U60" s="156">
        <f t="shared" si="2"/>
        <v>35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35</v>
      </c>
      <c r="E61">
        <f>PPCL!P61</f>
        <v>0</v>
      </c>
      <c r="F61">
        <f t="shared" si="4"/>
        <v>189</v>
      </c>
      <c r="G61">
        <f t="shared" si="5"/>
        <v>35</v>
      </c>
      <c r="H61" s="154"/>
      <c r="I61">
        <f>BRPL_EOD!AI61+BRPL_EOD!AJ61</f>
        <v>9.9</v>
      </c>
      <c r="J61">
        <f>BYPL_EOD!AI61+BYPL_EOD!AJ61</f>
        <v>5.62</v>
      </c>
      <c r="K61">
        <f>MES_EOD!AI61+MES_EOD!AJ61</f>
        <v>2.12</v>
      </c>
      <c r="L61">
        <f>NDMC_EOD!AI61+NDMC_EOD!AJ61</f>
        <v>10.61</v>
      </c>
      <c r="M61">
        <f>TPDDL_EOD!AI61+TPDDL_EOD!AJ61</f>
        <v>6.75</v>
      </c>
      <c r="N61">
        <f t="shared" si="0"/>
        <v>35</v>
      </c>
      <c r="O61" s="154">
        <f t="shared" si="1"/>
        <v>0</v>
      </c>
      <c r="P61">
        <v>9.9</v>
      </c>
      <c r="Q61">
        <v>5.62</v>
      </c>
      <c r="R61">
        <v>2.12</v>
      </c>
      <c r="S61">
        <v>10.61</v>
      </c>
      <c r="T61">
        <v>6.75</v>
      </c>
      <c r="U61" s="156">
        <f t="shared" si="2"/>
        <v>35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35</v>
      </c>
      <c r="E62">
        <f>PPCL!P62</f>
        <v>0</v>
      </c>
      <c r="F62">
        <f t="shared" si="4"/>
        <v>189</v>
      </c>
      <c r="G62">
        <f t="shared" si="5"/>
        <v>35</v>
      </c>
      <c r="H62" s="154"/>
      <c r="I62">
        <f>BRPL_EOD!AI62+BRPL_EOD!AJ62</f>
        <v>9.9</v>
      </c>
      <c r="J62">
        <f>BYPL_EOD!AI62+BYPL_EOD!AJ62</f>
        <v>5.62</v>
      </c>
      <c r="K62">
        <f>MES_EOD!AI62+MES_EOD!AJ62</f>
        <v>2.12</v>
      </c>
      <c r="L62">
        <f>NDMC_EOD!AI62+NDMC_EOD!AJ62</f>
        <v>10.61</v>
      </c>
      <c r="M62">
        <f>TPDDL_EOD!AI62+TPDDL_EOD!AJ62</f>
        <v>6.75</v>
      </c>
      <c r="N62">
        <f t="shared" si="0"/>
        <v>35</v>
      </c>
      <c r="O62" s="154">
        <f t="shared" si="1"/>
        <v>0</v>
      </c>
      <c r="P62">
        <v>9.9</v>
      </c>
      <c r="Q62">
        <v>5.62</v>
      </c>
      <c r="R62">
        <v>2.12</v>
      </c>
      <c r="S62">
        <v>10.61</v>
      </c>
      <c r="T62">
        <v>6.75</v>
      </c>
      <c r="U62" s="156">
        <f t="shared" si="2"/>
        <v>35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35</v>
      </c>
      <c r="E63">
        <f>PPCL!P63</f>
        <v>0</v>
      </c>
      <c r="F63">
        <f t="shared" si="4"/>
        <v>189</v>
      </c>
      <c r="G63">
        <f t="shared" si="5"/>
        <v>35</v>
      </c>
      <c r="H63" s="154"/>
      <c r="I63">
        <f>BRPL_EOD!AI63+BRPL_EOD!AJ63</f>
        <v>5</v>
      </c>
      <c r="J63">
        <f>BYPL_EOD!AI63+BYPL_EOD!AJ63</f>
        <v>16.670000000000002</v>
      </c>
      <c r="K63">
        <f>MES_EOD!AI63+MES_EOD!AJ63</f>
        <v>0</v>
      </c>
      <c r="L63">
        <f>NDMC_EOD!AI63+NDMC_EOD!AJ63</f>
        <v>8.33</v>
      </c>
      <c r="M63">
        <f>TPDDL_EOD!AI63+TPDDL_EOD!AJ63</f>
        <v>5</v>
      </c>
      <c r="N63">
        <f t="shared" si="0"/>
        <v>35</v>
      </c>
      <c r="O63" s="154">
        <f t="shared" si="1"/>
        <v>0</v>
      </c>
      <c r="P63">
        <v>5</v>
      </c>
      <c r="Q63">
        <v>16.670000000000002</v>
      </c>
      <c r="R63">
        <v>0</v>
      </c>
      <c r="S63">
        <v>8.33</v>
      </c>
      <c r="T63">
        <v>5</v>
      </c>
      <c r="U63" s="156">
        <f t="shared" si="2"/>
        <v>35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35</v>
      </c>
      <c r="E64">
        <f>PPCL!P64</f>
        <v>0</v>
      </c>
      <c r="F64">
        <f t="shared" si="4"/>
        <v>189</v>
      </c>
      <c r="G64">
        <f t="shared" si="5"/>
        <v>35</v>
      </c>
      <c r="H64" s="154"/>
      <c r="I64">
        <f>BRPL_EOD!AI64+BRPL_EOD!AJ64</f>
        <v>9.9</v>
      </c>
      <c r="J64">
        <f>BYPL_EOD!AI64+BYPL_EOD!AJ64</f>
        <v>5.62</v>
      </c>
      <c r="K64">
        <f>MES_EOD!AI64+MES_EOD!AJ64</f>
        <v>2.12</v>
      </c>
      <c r="L64">
        <f>NDMC_EOD!AI64+NDMC_EOD!AJ64</f>
        <v>10.61</v>
      </c>
      <c r="M64">
        <f>TPDDL_EOD!AI64+TPDDL_EOD!AJ64</f>
        <v>6.75</v>
      </c>
      <c r="N64">
        <f t="shared" si="0"/>
        <v>35</v>
      </c>
      <c r="O64" s="154">
        <f t="shared" si="1"/>
        <v>0</v>
      </c>
      <c r="P64">
        <v>9.9</v>
      </c>
      <c r="Q64">
        <v>5.62</v>
      </c>
      <c r="R64">
        <v>2.12</v>
      </c>
      <c r="S64">
        <v>10.61</v>
      </c>
      <c r="T64">
        <v>6.75</v>
      </c>
      <c r="U64" s="156">
        <f t="shared" si="2"/>
        <v>35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35</v>
      </c>
      <c r="E65">
        <f>PPCL!P65</f>
        <v>0</v>
      </c>
      <c r="F65">
        <f t="shared" si="4"/>
        <v>189</v>
      </c>
      <c r="G65">
        <f t="shared" si="5"/>
        <v>35</v>
      </c>
      <c r="H65" s="154"/>
      <c r="I65">
        <f>BRPL_EOD!AI65+BRPL_EOD!AJ65</f>
        <v>9.9</v>
      </c>
      <c r="J65">
        <f>BYPL_EOD!AI65+BYPL_EOD!AJ65</f>
        <v>5.62</v>
      </c>
      <c r="K65">
        <f>MES_EOD!AI65+MES_EOD!AJ65</f>
        <v>2.12</v>
      </c>
      <c r="L65">
        <f>NDMC_EOD!AI65+NDMC_EOD!AJ65</f>
        <v>10.61</v>
      </c>
      <c r="M65">
        <f>TPDDL_EOD!AI65+TPDDL_EOD!AJ65</f>
        <v>6.75</v>
      </c>
      <c r="N65">
        <f t="shared" si="0"/>
        <v>35</v>
      </c>
      <c r="O65" s="154">
        <f t="shared" si="1"/>
        <v>0</v>
      </c>
      <c r="P65">
        <v>9.9</v>
      </c>
      <c r="Q65">
        <v>5.62</v>
      </c>
      <c r="R65">
        <v>2.12</v>
      </c>
      <c r="S65">
        <v>10.61</v>
      </c>
      <c r="T65">
        <v>6.75</v>
      </c>
      <c r="U65" s="156">
        <f t="shared" si="2"/>
        <v>35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35</v>
      </c>
      <c r="E66">
        <f>PPCL!P66</f>
        <v>0</v>
      </c>
      <c r="F66">
        <f t="shared" si="4"/>
        <v>189</v>
      </c>
      <c r="G66">
        <f t="shared" si="5"/>
        <v>35</v>
      </c>
      <c r="H66" s="154"/>
      <c r="I66">
        <f>BRPL_EOD!AI66+BRPL_EOD!AJ66</f>
        <v>9.9</v>
      </c>
      <c r="J66">
        <f>BYPL_EOD!AI66+BYPL_EOD!AJ66</f>
        <v>5.62</v>
      </c>
      <c r="K66">
        <f>MES_EOD!AI66+MES_EOD!AJ66</f>
        <v>2.12</v>
      </c>
      <c r="L66">
        <f>NDMC_EOD!AI66+NDMC_EOD!AJ66</f>
        <v>10.61</v>
      </c>
      <c r="M66">
        <f>TPDDL_EOD!AI66+TPDDL_EOD!AJ66</f>
        <v>6.75</v>
      </c>
      <c r="N66">
        <f t="shared" si="0"/>
        <v>35</v>
      </c>
      <c r="O66" s="154">
        <f t="shared" si="1"/>
        <v>0</v>
      </c>
      <c r="P66">
        <v>9.9</v>
      </c>
      <c r="Q66">
        <v>5.62</v>
      </c>
      <c r="R66">
        <v>2.12</v>
      </c>
      <c r="S66">
        <v>10.61</v>
      </c>
      <c r="T66">
        <v>6.75</v>
      </c>
      <c r="U66" s="156">
        <f t="shared" si="2"/>
        <v>35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35</v>
      </c>
      <c r="E67">
        <f>PPCL!P67</f>
        <v>0</v>
      </c>
      <c r="F67">
        <f t="shared" si="4"/>
        <v>189</v>
      </c>
      <c r="G67">
        <f t="shared" si="5"/>
        <v>35</v>
      </c>
      <c r="H67" s="154"/>
      <c r="I67">
        <f>BRPL_EOD!AI67+BRPL_EOD!AJ67</f>
        <v>9.9</v>
      </c>
      <c r="J67">
        <f>BYPL_EOD!AI67+BYPL_EOD!AJ67</f>
        <v>5.62</v>
      </c>
      <c r="K67">
        <f>MES_EOD!AI67+MES_EOD!AJ67</f>
        <v>2.12</v>
      </c>
      <c r="L67">
        <f>NDMC_EOD!AI67+NDMC_EOD!AJ67</f>
        <v>10.61</v>
      </c>
      <c r="M67">
        <f>TPDDL_EOD!AI67+TPDDL_EOD!AJ67</f>
        <v>6.75</v>
      </c>
      <c r="N67">
        <f t="shared" ref="N67:N98" si="6">SUM(I67:M67)</f>
        <v>35</v>
      </c>
      <c r="O67" s="154">
        <f t="shared" ref="O67:O98" si="7">G67-N67</f>
        <v>0</v>
      </c>
      <c r="P67">
        <v>9.9</v>
      </c>
      <c r="Q67">
        <v>5.62</v>
      </c>
      <c r="R67">
        <v>2.12</v>
      </c>
      <c r="S67">
        <v>10.61</v>
      </c>
      <c r="T67">
        <v>6.75</v>
      </c>
      <c r="U67" s="156">
        <f t="shared" ref="U67:U98" si="8">SUM(P67:T67)</f>
        <v>35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35</v>
      </c>
      <c r="E68">
        <f>PPCL!P68</f>
        <v>0</v>
      </c>
      <c r="F68">
        <f t="shared" ref="F68:F98" si="10">B68+C68</f>
        <v>189</v>
      </c>
      <c r="G68">
        <f t="shared" ref="G68:G98" si="11">D68+E68</f>
        <v>35</v>
      </c>
      <c r="H68" s="154"/>
      <c r="I68">
        <f>BRPL_EOD!AI68+BRPL_EOD!AJ68</f>
        <v>9.9</v>
      </c>
      <c r="J68">
        <f>BYPL_EOD!AI68+BYPL_EOD!AJ68</f>
        <v>5.62</v>
      </c>
      <c r="K68">
        <f>MES_EOD!AI68+MES_EOD!AJ68</f>
        <v>2.12</v>
      </c>
      <c r="L68">
        <f>NDMC_EOD!AI68+NDMC_EOD!AJ68</f>
        <v>10.61</v>
      </c>
      <c r="M68">
        <f>TPDDL_EOD!AI68+TPDDL_EOD!AJ68</f>
        <v>6.75</v>
      </c>
      <c r="N68">
        <f t="shared" si="6"/>
        <v>35</v>
      </c>
      <c r="O68" s="154">
        <f t="shared" si="7"/>
        <v>0</v>
      </c>
      <c r="P68">
        <v>9.9</v>
      </c>
      <c r="Q68">
        <v>5.62</v>
      </c>
      <c r="R68">
        <v>2.12</v>
      </c>
      <c r="S68">
        <v>10.61</v>
      </c>
      <c r="T68">
        <v>6.75</v>
      </c>
      <c r="U68" s="156">
        <f t="shared" si="8"/>
        <v>35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35</v>
      </c>
      <c r="E69">
        <f>PPCL!P69</f>
        <v>0</v>
      </c>
      <c r="F69">
        <f t="shared" si="10"/>
        <v>189</v>
      </c>
      <c r="G69">
        <f t="shared" si="11"/>
        <v>35</v>
      </c>
      <c r="H69" s="154"/>
      <c r="I69">
        <f>BRPL_EOD!AI69+BRPL_EOD!AJ69</f>
        <v>9.9</v>
      </c>
      <c r="J69">
        <f>BYPL_EOD!AI69+BYPL_EOD!AJ69</f>
        <v>5.62</v>
      </c>
      <c r="K69">
        <f>MES_EOD!AI69+MES_EOD!AJ69</f>
        <v>2.12</v>
      </c>
      <c r="L69">
        <f>NDMC_EOD!AI69+NDMC_EOD!AJ69</f>
        <v>10.61</v>
      </c>
      <c r="M69">
        <f>TPDDL_EOD!AI69+TPDDL_EOD!AJ69</f>
        <v>6.75</v>
      </c>
      <c r="N69">
        <f t="shared" si="6"/>
        <v>35</v>
      </c>
      <c r="O69" s="154">
        <f t="shared" si="7"/>
        <v>0</v>
      </c>
      <c r="P69">
        <v>9.9</v>
      </c>
      <c r="Q69">
        <v>5.62</v>
      </c>
      <c r="R69">
        <v>2.12</v>
      </c>
      <c r="S69">
        <v>10.61</v>
      </c>
      <c r="T69">
        <v>6.75</v>
      </c>
      <c r="U69" s="156">
        <f t="shared" si="8"/>
        <v>35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35</v>
      </c>
      <c r="E70">
        <f>PPCL!P70</f>
        <v>0</v>
      </c>
      <c r="F70">
        <f t="shared" si="10"/>
        <v>189</v>
      </c>
      <c r="G70">
        <f t="shared" si="11"/>
        <v>35</v>
      </c>
      <c r="H70" s="154"/>
      <c r="I70">
        <f>BRPL_EOD!AI70+BRPL_EOD!AJ70</f>
        <v>9.9</v>
      </c>
      <c r="J70">
        <f>BYPL_EOD!AI70+BYPL_EOD!AJ70</f>
        <v>5.62</v>
      </c>
      <c r="K70">
        <f>MES_EOD!AI70+MES_EOD!AJ70</f>
        <v>2.12</v>
      </c>
      <c r="L70">
        <f>NDMC_EOD!AI70+NDMC_EOD!AJ70</f>
        <v>10.61</v>
      </c>
      <c r="M70">
        <f>TPDDL_EOD!AI70+TPDDL_EOD!AJ70</f>
        <v>6.75</v>
      </c>
      <c r="N70">
        <f t="shared" si="6"/>
        <v>35</v>
      </c>
      <c r="O70" s="154">
        <f t="shared" si="7"/>
        <v>0</v>
      </c>
      <c r="P70">
        <v>9.9</v>
      </c>
      <c r="Q70">
        <v>5.62</v>
      </c>
      <c r="R70">
        <v>2.12</v>
      </c>
      <c r="S70">
        <v>10.61</v>
      </c>
      <c r="T70">
        <v>6.75</v>
      </c>
      <c r="U70" s="156">
        <f t="shared" si="8"/>
        <v>35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35</v>
      </c>
      <c r="E71">
        <f>PPCL!P71</f>
        <v>0</v>
      </c>
      <c r="F71">
        <f t="shared" si="10"/>
        <v>192</v>
      </c>
      <c r="G71">
        <f t="shared" si="11"/>
        <v>35</v>
      </c>
      <c r="H71" s="154"/>
      <c r="I71">
        <f>BRPL_EOD!AI71+BRPL_EOD!AJ71</f>
        <v>9.9</v>
      </c>
      <c r="J71">
        <f>BYPL_EOD!AI71+BYPL_EOD!AJ71</f>
        <v>5.62</v>
      </c>
      <c r="K71">
        <f>MES_EOD!AI71+MES_EOD!AJ71</f>
        <v>2.12</v>
      </c>
      <c r="L71">
        <f>NDMC_EOD!AI71+NDMC_EOD!AJ71</f>
        <v>10.61</v>
      </c>
      <c r="M71">
        <f>TPDDL_EOD!AI71+TPDDL_EOD!AJ71</f>
        <v>6.75</v>
      </c>
      <c r="N71">
        <f t="shared" si="6"/>
        <v>35</v>
      </c>
      <c r="O71" s="154">
        <f t="shared" si="7"/>
        <v>0</v>
      </c>
      <c r="P71">
        <v>9.9</v>
      </c>
      <c r="Q71">
        <v>5.62</v>
      </c>
      <c r="R71">
        <v>2.12</v>
      </c>
      <c r="S71">
        <v>10.61</v>
      </c>
      <c r="T71">
        <v>6.75</v>
      </c>
      <c r="U71" s="156">
        <f t="shared" si="8"/>
        <v>35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192</v>
      </c>
      <c r="G72">
        <f t="shared" si="11"/>
        <v>32</v>
      </c>
      <c r="H72" s="154"/>
      <c r="I72">
        <f>BRPL_EOD!AI72+BRPL_EOD!AJ72</f>
        <v>4.09</v>
      </c>
      <c r="J72">
        <f>BYPL_EOD!AI72+BYPL_EOD!AJ72</f>
        <v>17.02</v>
      </c>
      <c r="K72">
        <f>MES_EOD!AI72+MES_EOD!AJ72</f>
        <v>0</v>
      </c>
      <c r="L72">
        <f>NDMC_EOD!AI72+NDMC_EOD!AJ72</f>
        <v>6.81</v>
      </c>
      <c r="M72">
        <f>TPDDL_EOD!AI72+TPDDL_EOD!AJ72</f>
        <v>4.09</v>
      </c>
      <c r="N72">
        <f t="shared" si="6"/>
        <v>32.01</v>
      </c>
      <c r="O72" s="154">
        <f t="shared" si="7"/>
        <v>-9.9999999999980105E-3</v>
      </c>
      <c r="P72">
        <v>4.0887222742892844</v>
      </c>
      <c r="Q72">
        <v>17.014682911590128</v>
      </c>
      <c r="R72">
        <v>0</v>
      </c>
      <c r="S72">
        <v>6.8078725398313029</v>
      </c>
      <c r="T72">
        <v>4.0887222742892844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192</v>
      </c>
      <c r="G73">
        <f t="shared" si="11"/>
        <v>32</v>
      </c>
      <c r="H73" s="154"/>
      <c r="I73">
        <f>BRPL_EOD!AI73+BRPL_EOD!AJ73</f>
        <v>5.49</v>
      </c>
      <c r="J73">
        <f>BYPL_EOD!AI73+BYPL_EOD!AJ73</f>
        <v>10.06</v>
      </c>
      <c r="K73">
        <f>MES_EOD!AI73+MES_EOD!AJ73</f>
        <v>1.83</v>
      </c>
      <c r="L73">
        <f>NDMC_EOD!AI73+NDMC_EOD!AJ73</f>
        <v>9.14</v>
      </c>
      <c r="M73">
        <f>TPDDL_EOD!AI73+TPDDL_EOD!AJ73</f>
        <v>5.49</v>
      </c>
      <c r="N73">
        <f t="shared" si="6"/>
        <v>32.010000000000005</v>
      </c>
      <c r="O73" s="154">
        <f t="shared" si="7"/>
        <v>-1.0000000000005116E-2</v>
      </c>
      <c r="P73">
        <v>5.4882849109653229</v>
      </c>
      <c r="Q73">
        <v>10.056857232114963</v>
      </c>
      <c r="R73">
        <v>1.8294283036551076</v>
      </c>
      <c r="S73">
        <v>9.1371446422992797</v>
      </c>
      <c r="T73">
        <v>5.4882849109653229</v>
      </c>
      <c r="U73" s="156">
        <f t="shared" si="8"/>
        <v>31.999999999999996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192</v>
      </c>
      <c r="G74">
        <f t="shared" si="11"/>
        <v>32</v>
      </c>
      <c r="H74" s="154"/>
      <c r="I74">
        <f>BRPL_EOD!AI74+BRPL_EOD!AJ74</f>
        <v>5.82</v>
      </c>
      <c r="J74">
        <f>BYPL_EOD!AI74+BYPL_EOD!AJ74</f>
        <v>10.67</v>
      </c>
      <c r="K74">
        <f>MES_EOD!AI74+MES_EOD!AJ74</f>
        <v>0</v>
      </c>
      <c r="L74">
        <f>NDMC_EOD!AI74+NDMC_EOD!AJ74</f>
        <v>9.6999999999999993</v>
      </c>
      <c r="M74">
        <f>TPDDL_EOD!AI74+TPDDL_EOD!AJ74</f>
        <v>5.82</v>
      </c>
      <c r="N74">
        <f t="shared" si="6"/>
        <v>32.010000000000005</v>
      </c>
      <c r="O74" s="154">
        <f t="shared" si="7"/>
        <v>-1.0000000000005116E-2</v>
      </c>
      <c r="P74">
        <v>5.8181818181818175</v>
      </c>
      <c r="Q74">
        <v>10.666666666666664</v>
      </c>
      <c r="R74">
        <v>0</v>
      </c>
      <c r="S74">
        <v>9.6969696969696955</v>
      </c>
      <c r="T74">
        <v>5.8181818181818175</v>
      </c>
      <c r="U74" s="156">
        <f t="shared" si="8"/>
        <v>31.999999999999993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32</v>
      </c>
      <c r="E75">
        <f>PPCL!P75</f>
        <v>0</v>
      </c>
      <c r="F75">
        <f t="shared" si="10"/>
        <v>192</v>
      </c>
      <c r="G75">
        <f t="shared" si="11"/>
        <v>32</v>
      </c>
      <c r="H75" s="154"/>
      <c r="I75">
        <f>BRPL_EOD!AI75+BRPL_EOD!AJ75</f>
        <v>5.82</v>
      </c>
      <c r="J75">
        <f>BYPL_EOD!AI75+BYPL_EOD!AJ75</f>
        <v>10.67</v>
      </c>
      <c r="K75">
        <f>MES_EOD!AI75+MES_EOD!AJ75</f>
        <v>0</v>
      </c>
      <c r="L75">
        <f>NDMC_EOD!AI75+NDMC_EOD!AJ75</f>
        <v>9.6999999999999993</v>
      </c>
      <c r="M75">
        <f>TPDDL_EOD!AI75+TPDDL_EOD!AJ75</f>
        <v>5.82</v>
      </c>
      <c r="N75">
        <f t="shared" si="6"/>
        <v>32.010000000000005</v>
      </c>
      <c r="O75" s="154">
        <f t="shared" si="7"/>
        <v>-1.0000000000005116E-2</v>
      </c>
      <c r="P75">
        <v>5.8181818181818175</v>
      </c>
      <c r="Q75">
        <v>10.666666666666664</v>
      </c>
      <c r="R75">
        <v>0</v>
      </c>
      <c r="S75">
        <v>9.6969696969696955</v>
      </c>
      <c r="T75">
        <v>5.8181818181818175</v>
      </c>
      <c r="U75" s="156">
        <f t="shared" si="8"/>
        <v>31.999999999999993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32</v>
      </c>
      <c r="E76">
        <f>PPCL!P76</f>
        <v>0</v>
      </c>
      <c r="F76">
        <f t="shared" si="10"/>
        <v>192</v>
      </c>
      <c r="G76">
        <f t="shared" si="11"/>
        <v>32</v>
      </c>
      <c r="H76" s="154"/>
      <c r="I76">
        <f>BRPL_EOD!AI76+BRPL_EOD!AJ76</f>
        <v>5.82</v>
      </c>
      <c r="J76">
        <f>BYPL_EOD!AI76+BYPL_EOD!AJ76</f>
        <v>10.67</v>
      </c>
      <c r="K76">
        <f>MES_EOD!AI76+MES_EOD!AJ76</f>
        <v>0</v>
      </c>
      <c r="L76">
        <f>NDMC_EOD!AI76+NDMC_EOD!AJ76</f>
        <v>9.6999999999999993</v>
      </c>
      <c r="M76">
        <f>TPDDL_EOD!AI76+TPDDL_EOD!AJ76</f>
        <v>5.82</v>
      </c>
      <c r="N76">
        <f t="shared" si="6"/>
        <v>32.010000000000005</v>
      </c>
      <c r="O76" s="154">
        <f t="shared" si="7"/>
        <v>-1.0000000000005116E-2</v>
      </c>
      <c r="P76">
        <v>5.8181818181818175</v>
      </c>
      <c r="Q76">
        <v>10.666666666666664</v>
      </c>
      <c r="R76">
        <v>0</v>
      </c>
      <c r="S76">
        <v>9.6969696969696955</v>
      </c>
      <c r="T76">
        <v>5.8181818181818175</v>
      </c>
      <c r="U76" s="156">
        <f t="shared" si="8"/>
        <v>31.999999999999993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32</v>
      </c>
      <c r="E77">
        <f>PPCL!P77</f>
        <v>0</v>
      </c>
      <c r="F77">
        <f t="shared" si="10"/>
        <v>192</v>
      </c>
      <c r="G77">
        <f t="shared" si="11"/>
        <v>32</v>
      </c>
      <c r="H77" s="154"/>
      <c r="I77">
        <f>BRPL_EOD!AI77+BRPL_EOD!AJ77</f>
        <v>5.82</v>
      </c>
      <c r="J77">
        <f>BYPL_EOD!AI77+BYPL_EOD!AJ77</f>
        <v>10.67</v>
      </c>
      <c r="K77">
        <f>MES_EOD!AI77+MES_EOD!AJ77</f>
        <v>0</v>
      </c>
      <c r="L77">
        <f>NDMC_EOD!AI77+NDMC_EOD!AJ77</f>
        <v>9.6999999999999993</v>
      </c>
      <c r="M77">
        <f>TPDDL_EOD!AI77+TPDDL_EOD!AJ77</f>
        <v>5.82</v>
      </c>
      <c r="N77">
        <f t="shared" si="6"/>
        <v>32.010000000000005</v>
      </c>
      <c r="O77" s="154">
        <f t="shared" si="7"/>
        <v>-1.0000000000005116E-2</v>
      </c>
      <c r="P77">
        <v>5.8181818181818175</v>
      </c>
      <c r="Q77">
        <v>10.666666666666664</v>
      </c>
      <c r="R77">
        <v>0</v>
      </c>
      <c r="S77">
        <v>9.6969696969696955</v>
      </c>
      <c r="T77">
        <v>5.8181818181818175</v>
      </c>
      <c r="U77" s="156">
        <f t="shared" si="8"/>
        <v>31.999999999999993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32</v>
      </c>
      <c r="E78">
        <f>PPCL!P78</f>
        <v>0</v>
      </c>
      <c r="F78">
        <f t="shared" si="10"/>
        <v>192</v>
      </c>
      <c r="G78">
        <f t="shared" si="11"/>
        <v>32</v>
      </c>
      <c r="H78" s="154"/>
      <c r="I78">
        <f>BRPL_EOD!AI78+BRPL_EOD!AJ78</f>
        <v>5.82</v>
      </c>
      <c r="J78">
        <f>BYPL_EOD!AI78+BYPL_EOD!AJ78</f>
        <v>10.67</v>
      </c>
      <c r="K78">
        <f>MES_EOD!AI78+MES_EOD!AJ78</f>
        <v>0</v>
      </c>
      <c r="L78">
        <f>NDMC_EOD!AI78+NDMC_EOD!AJ78</f>
        <v>9.6999999999999993</v>
      </c>
      <c r="M78">
        <f>TPDDL_EOD!AI78+TPDDL_EOD!AJ78</f>
        <v>5.82</v>
      </c>
      <c r="N78">
        <f t="shared" si="6"/>
        <v>32.010000000000005</v>
      </c>
      <c r="O78" s="154">
        <f t="shared" si="7"/>
        <v>-1.0000000000005116E-2</v>
      </c>
      <c r="P78">
        <v>5.8181818181818175</v>
      </c>
      <c r="Q78">
        <v>10.666666666666664</v>
      </c>
      <c r="R78">
        <v>0</v>
      </c>
      <c r="S78">
        <v>9.6969696969696955</v>
      </c>
      <c r="T78">
        <v>5.8181818181818175</v>
      </c>
      <c r="U78" s="156">
        <f t="shared" si="8"/>
        <v>31.999999999999993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32</v>
      </c>
      <c r="E79">
        <f>PPCL!P79</f>
        <v>0</v>
      </c>
      <c r="F79">
        <f t="shared" si="10"/>
        <v>192</v>
      </c>
      <c r="G79">
        <f t="shared" si="11"/>
        <v>32</v>
      </c>
      <c r="H79" s="154"/>
      <c r="I79">
        <f>BRPL_EOD!AI79+BRPL_EOD!AJ79</f>
        <v>5.49</v>
      </c>
      <c r="J79">
        <f>BYPL_EOD!AI79+BYPL_EOD!AJ79</f>
        <v>10.06</v>
      </c>
      <c r="K79">
        <f>MES_EOD!AI79+MES_EOD!AJ79</f>
        <v>1.83</v>
      </c>
      <c r="L79">
        <f>NDMC_EOD!AI79+NDMC_EOD!AJ79</f>
        <v>9.14</v>
      </c>
      <c r="M79">
        <f>TPDDL_EOD!AI79+TPDDL_EOD!AJ79</f>
        <v>5.49</v>
      </c>
      <c r="N79">
        <f t="shared" si="6"/>
        <v>32.010000000000005</v>
      </c>
      <c r="O79" s="154">
        <f t="shared" si="7"/>
        <v>-1.0000000000005116E-2</v>
      </c>
      <c r="P79">
        <v>5.4882849109653229</v>
      </c>
      <c r="Q79">
        <v>10.056857232114963</v>
      </c>
      <c r="R79">
        <v>1.8294283036551076</v>
      </c>
      <c r="S79">
        <v>9.1371446422992797</v>
      </c>
      <c r="T79">
        <v>5.4882849109653229</v>
      </c>
      <c r="U79" s="156">
        <f t="shared" si="8"/>
        <v>31.999999999999996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32</v>
      </c>
      <c r="E80">
        <f>PPCL!P80</f>
        <v>0</v>
      </c>
      <c r="F80">
        <f t="shared" si="10"/>
        <v>192</v>
      </c>
      <c r="G80">
        <f t="shared" si="11"/>
        <v>32</v>
      </c>
      <c r="H80" s="154"/>
      <c r="I80">
        <f>BRPL_EOD!AI80+BRPL_EOD!AJ80</f>
        <v>5.82</v>
      </c>
      <c r="J80">
        <f>BYPL_EOD!AI80+BYPL_EOD!AJ80</f>
        <v>10.67</v>
      </c>
      <c r="K80">
        <f>MES_EOD!AI80+MES_EOD!AJ80</f>
        <v>0</v>
      </c>
      <c r="L80">
        <f>NDMC_EOD!AI80+NDMC_EOD!AJ80</f>
        <v>9.6999999999999993</v>
      </c>
      <c r="M80">
        <f>TPDDL_EOD!AI80+TPDDL_EOD!AJ80</f>
        <v>5.82</v>
      </c>
      <c r="N80">
        <f t="shared" si="6"/>
        <v>32.010000000000005</v>
      </c>
      <c r="O80" s="154">
        <f t="shared" si="7"/>
        <v>-1.0000000000005116E-2</v>
      </c>
      <c r="P80">
        <v>5.8181818181818175</v>
      </c>
      <c r="Q80">
        <v>10.666666666666664</v>
      </c>
      <c r="R80">
        <v>0</v>
      </c>
      <c r="S80">
        <v>9.6969696969696955</v>
      </c>
      <c r="T80">
        <v>5.8181818181818175</v>
      </c>
      <c r="U80" s="156">
        <f t="shared" si="8"/>
        <v>31.999999999999993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192</v>
      </c>
      <c r="G81">
        <f t="shared" si="11"/>
        <v>30</v>
      </c>
      <c r="H81" s="154"/>
      <c r="I81">
        <f>BRPL_EOD!AI81+BRPL_EOD!AJ81</f>
        <v>3.46</v>
      </c>
      <c r="J81">
        <f>BYPL_EOD!AI81+BYPL_EOD!AJ81</f>
        <v>17.309999999999999</v>
      </c>
      <c r="K81">
        <f>MES_EOD!AI81+MES_EOD!AJ81</f>
        <v>0</v>
      </c>
      <c r="L81">
        <f>NDMC_EOD!AI81+NDMC_EOD!AJ81</f>
        <v>5.77</v>
      </c>
      <c r="M81">
        <f>TPDDL_EOD!AI81+TPDDL_EOD!AJ81</f>
        <v>3.46</v>
      </c>
      <c r="N81">
        <f t="shared" si="6"/>
        <v>30</v>
      </c>
      <c r="O81" s="154">
        <f t="shared" si="7"/>
        <v>0</v>
      </c>
      <c r="P81">
        <v>3.46</v>
      </c>
      <c r="Q81">
        <v>17.309999999999999</v>
      </c>
      <c r="R81">
        <v>0</v>
      </c>
      <c r="S81">
        <v>5.77</v>
      </c>
      <c r="T81">
        <v>3.46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192</v>
      </c>
      <c r="G82">
        <f t="shared" si="11"/>
        <v>30</v>
      </c>
      <c r="H82" s="154"/>
      <c r="I82">
        <f>BRPL_EOD!AI82+BRPL_EOD!AJ82</f>
        <v>4.74</v>
      </c>
      <c r="J82">
        <f>BYPL_EOD!AI82+BYPL_EOD!AJ82</f>
        <v>12.63</v>
      </c>
      <c r="K82">
        <f>MES_EOD!AI82+MES_EOD!AJ82</f>
        <v>0</v>
      </c>
      <c r="L82">
        <f>NDMC_EOD!AI82+NDMC_EOD!AJ82</f>
        <v>7.89</v>
      </c>
      <c r="M82">
        <f>TPDDL_EOD!AI82+TPDDL_EOD!AJ82</f>
        <v>4.74</v>
      </c>
      <c r="N82">
        <f t="shared" si="6"/>
        <v>30</v>
      </c>
      <c r="O82" s="154">
        <f t="shared" si="7"/>
        <v>0</v>
      </c>
      <c r="P82">
        <v>4.74</v>
      </c>
      <c r="Q82">
        <v>12.63</v>
      </c>
      <c r="R82">
        <v>0</v>
      </c>
      <c r="S82">
        <v>7.89</v>
      </c>
      <c r="T82">
        <v>4.74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4.74</v>
      </c>
      <c r="J83">
        <f>BYPL_EOD!AI83+BYPL_EOD!AJ83</f>
        <v>12.63</v>
      </c>
      <c r="K83">
        <f>MES_EOD!AI83+MES_EOD!AJ83</f>
        <v>0</v>
      </c>
      <c r="L83">
        <f>NDMC_EOD!AI83+NDMC_EOD!AJ83</f>
        <v>7.89</v>
      </c>
      <c r="M83">
        <f>TPDDL_EOD!AI83+TPDDL_EOD!AJ83</f>
        <v>4.74</v>
      </c>
      <c r="N83">
        <f t="shared" si="6"/>
        <v>30</v>
      </c>
      <c r="O83" s="154">
        <f t="shared" si="7"/>
        <v>0</v>
      </c>
      <c r="P83">
        <v>4.74</v>
      </c>
      <c r="Q83">
        <v>12.63</v>
      </c>
      <c r="R83">
        <v>0</v>
      </c>
      <c r="S83">
        <v>7.89</v>
      </c>
      <c r="T83">
        <v>4.74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4.74</v>
      </c>
      <c r="J84">
        <f>BYPL_EOD!AI84+BYPL_EOD!AJ84</f>
        <v>12.63</v>
      </c>
      <c r="K84">
        <f>MES_EOD!AI84+MES_EOD!AJ84</f>
        <v>0</v>
      </c>
      <c r="L84">
        <f>NDMC_EOD!AI84+NDMC_EOD!AJ84</f>
        <v>7.89</v>
      </c>
      <c r="M84">
        <f>TPDDL_EOD!AI84+TPDDL_EOD!AJ84</f>
        <v>4.74</v>
      </c>
      <c r="N84">
        <f t="shared" si="6"/>
        <v>30</v>
      </c>
      <c r="O84" s="154">
        <f t="shared" si="7"/>
        <v>0</v>
      </c>
      <c r="P84">
        <v>4.74</v>
      </c>
      <c r="Q84">
        <v>12.63</v>
      </c>
      <c r="R84">
        <v>0</v>
      </c>
      <c r="S84">
        <v>7.89</v>
      </c>
      <c r="T84">
        <v>4.74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4.62</v>
      </c>
      <c r="J85">
        <f>BYPL_EOD!AI85+BYPL_EOD!AJ85</f>
        <v>11.54</v>
      </c>
      <c r="K85">
        <f>MES_EOD!AI85+MES_EOD!AJ85</f>
        <v>1.54</v>
      </c>
      <c r="L85">
        <f>NDMC_EOD!AI85+NDMC_EOD!AJ85</f>
        <v>7.69</v>
      </c>
      <c r="M85">
        <f>TPDDL_EOD!AI85+TPDDL_EOD!AJ85</f>
        <v>4.62</v>
      </c>
      <c r="N85">
        <f t="shared" si="6"/>
        <v>30.01</v>
      </c>
      <c r="O85" s="154">
        <f t="shared" si="7"/>
        <v>-1.0000000000001563E-2</v>
      </c>
      <c r="P85">
        <v>4.6184605131622787</v>
      </c>
      <c r="Q85">
        <v>11.536154615128289</v>
      </c>
      <c r="R85">
        <v>1.5394868377207598</v>
      </c>
      <c r="S85">
        <v>7.687437520826391</v>
      </c>
      <c r="T85">
        <v>4.6184605131622787</v>
      </c>
      <c r="U85" s="156">
        <f t="shared" si="8"/>
        <v>29.999999999999996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4.74</v>
      </c>
      <c r="J86">
        <f>BYPL_EOD!AI86+BYPL_EOD!AJ86</f>
        <v>12.63</v>
      </c>
      <c r="K86">
        <f>MES_EOD!AI86+MES_EOD!AJ86</f>
        <v>0</v>
      </c>
      <c r="L86">
        <f>NDMC_EOD!AI86+NDMC_EOD!AJ86</f>
        <v>7.89</v>
      </c>
      <c r="M86">
        <f>TPDDL_EOD!AI86+TPDDL_EOD!AJ86</f>
        <v>4.74</v>
      </c>
      <c r="N86">
        <f t="shared" si="6"/>
        <v>30</v>
      </c>
      <c r="O86" s="154">
        <f t="shared" si="7"/>
        <v>0</v>
      </c>
      <c r="P86">
        <v>4.74</v>
      </c>
      <c r="Q86">
        <v>12.63</v>
      </c>
      <c r="R86">
        <v>0</v>
      </c>
      <c r="S86">
        <v>7.89</v>
      </c>
      <c r="T86">
        <v>4.74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32</v>
      </c>
      <c r="E87">
        <f>PPCL!P87</f>
        <v>0</v>
      </c>
      <c r="F87">
        <f t="shared" si="10"/>
        <v>192</v>
      </c>
      <c r="G87">
        <f t="shared" si="11"/>
        <v>32</v>
      </c>
      <c r="H87" s="154"/>
      <c r="I87">
        <f>BRPL_EOD!AI87+BRPL_EOD!AJ87</f>
        <v>5.05</v>
      </c>
      <c r="J87">
        <f>BYPL_EOD!AI87+BYPL_EOD!AJ87</f>
        <v>13.47</v>
      </c>
      <c r="K87">
        <f>MES_EOD!AI87+MES_EOD!AJ87</f>
        <v>0</v>
      </c>
      <c r="L87">
        <f>NDMC_EOD!AI87+NDMC_EOD!AJ87</f>
        <v>8.42</v>
      </c>
      <c r="M87">
        <f>TPDDL_EOD!AI87+TPDDL_EOD!AJ87</f>
        <v>5.05</v>
      </c>
      <c r="N87">
        <f t="shared" si="6"/>
        <v>31.99</v>
      </c>
      <c r="O87" s="154">
        <f t="shared" si="7"/>
        <v>1.0000000000001563E-2</v>
      </c>
      <c r="P87">
        <v>5.0515786183182243</v>
      </c>
      <c r="Q87">
        <v>13.47421069084089</v>
      </c>
      <c r="R87">
        <v>0</v>
      </c>
      <c r="S87">
        <v>8.4226320725226635</v>
      </c>
      <c r="T87">
        <v>5.0515786183182243</v>
      </c>
      <c r="U87" s="156">
        <f t="shared" si="8"/>
        <v>32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32</v>
      </c>
      <c r="E88">
        <f>PPCL!P88</f>
        <v>0</v>
      </c>
      <c r="F88">
        <f t="shared" si="10"/>
        <v>192</v>
      </c>
      <c r="G88">
        <f t="shared" si="11"/>
        <v>32</v>
      </c>
      <c r="H88" s="154"/>
      <c r="I88">
        <f>BRPL_EOD!AI88+BRPL_EOD!AJ88</f>
        <v>5.05</v>
      </c>
      <c r="J88">
        <f>BYPL_EOD!AI88+BYPL_EOD!AJ88</f>
        <v>13.47</v>
      </c>
      <c r="K88">
        <f>MES_EOD!AI88+MES_EOD!AJ88</f>
        <v>0</v>
      </c>
      <c r="L88">
        <f>NDMC_EOD!AI88+NDMC_EOD!AJ88</f>
        <v>8.42</v>
      </c>
      <c r="M88">
        <f>TPDDL_EOD!AI88+TPDDL_EOD!AJ88</f>
        <v>5.05</v>
      </c>
      <c r="N88">
        <f t="shared" si="6"/>
        <v>31.99</v>
      </c>
      <c r="O88" s="154">
        <f t="shared" si="7"/>
        <v>1.0000000000001563E-2</v>
      </c>
      <c r="P88">
        <v>5.0515786183182243</v>
      </c>
      <c r="Q88">
        <v>13.47421069084089</v>
      </c>
      <c r="R88">
        <v>0</v>
      </c>
      <c r="S88">
        <v>8.4226320725226635</v>
      </c>
      <c r="T88">
        <v>5.0515786183182243</v>
      </c>
      <c r="U88" s="156">
        <f t="shared" si="8"/>
        <v>32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32</v>
      </c>
      <c r="E89">
        <f>PPCL!P89</f>
        <v>0</v>
      </c>
      <c r="F89">
        <f t="shared" si="10"/>
        <v>192</v>
      </c>
      <c r="G89">
        <f t="shared" si="11"/>
        <v>32</v>
      </c>
      <c r="H89" s="154"/>
      <c r="I89">
        <f>BRPL_EOD!AI89+BRPL_EOD!AJ89</f>
        <v>5.05</v>
      </c>
      <c r="J89">
        <f>BYPL_EOD!AI89+BYPL_EOD!AJ89</f>
        <v>13.47</v>
      </c>
      <c r="K89">
        <f>MES_EOD!AI89+MES_EOD!AJ89</f>
        <v>0</v>
      </c>
      <c r="L89">
        <f>NDMC_EOD!AI89+NDMC_EOD!AJ89</f>
        <v>8.42</v>
      </c>
      <c r="M89">
        <f>TPDDL_EOD!AI89+TPDDL_EOD!AJ89</f>
        <v>5.05</v>
      </c>
      <c r="N89">
        <f t="shared" si="6"/>
        <v>31.99</v>
      </c>
      <c r="O89" s="154">
        <f t="shared" si="7"/>
        <v>1.0000000000001563E-2</v>
      </c>
      <c r="P89">
        <v>5.0515786183182243</v>
      </c>
      <c r="Q89">
        <v>13.47421069084089</v>
      </c>
      <c r="R89">
        <v>0</v>
      </c>
      <c r="S89">
        <v>8.4226320725226635</v>
      </c>
      <c r="T89">
        <v>5.0515786183182243</v>
      </c>
      <c r="U89" s="156">
        <f t="shared" si="8"/>
        <v>32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192</v>
      </c>
      <c r="G90">
        <f t="shared" si="11"/>
        <v>32</v>
      </c>
      <c r="H90" s="154"/>
      <c r="I90">
        <f>BRPL_EOD!AI90+BRPL_EOD!AJ90</f>
        <v>5.05</v>
      </c>
      <c r="J90">
        <f>BYPL_EOD!AI90+BYPL_EOD!AJ90</f>
        <v>13.47</v>
      </c>
      <c r="K90">
        <f>MES_EOD!AI90+MES_EOD!AJ90</f>
        <v>0</v>
      </c>
      <c r="L90">
        <f>NDMC_EOD!AI90+NDMC_EOD!AJ90</f>
        <v>8.42</v>
      </c>
      <c r="M90">
        <f>TPDDL_EOD!AI90+TPDDL_EOD!AJ90</f>
        <v>5.05</v>
      </c>
      <c r="N90">
        <f t="shared" si="6"/>
        <v>31.99</v>
      </c>
      <c r="O90" s="154">
        <f t="shared" si="7"/>
        <v>1.0000000000001563E-2</v>
      </c>
      <c r="P90">
        <v>5.0515786183182243</v>
      </c>
      <c r="Q90">
        <v>13.47421069084089</v>
      </c>
      <c r="R90">
        <v>0</v>
      </c>
      <c r="S90">
        <v>8.4226320725226635</v>
      </c>
      <c r="T90">
        <v>5.0515786183182243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192</v>
      </c>
      <c r="G91">
        <f t="shared" si="11"/>
        <v>32</v>
      </c>
      <c r="H91" s="154"/>
      <c r="I91">
        <f>BRPL_EOD!AI91+BRPL_EOD!AJ91</f>
        <v>4.92</v>
      </c>
      <c r="J91">
        <f>BYPL_EOD!AI91+BYPL_EOD!AJ91</f>
        <v>12.31</v>
      </c>
      <c r="K91">
        <f>MES_EOD!AI91+MES_EOD!AJ91</f>
        <v>1.64</v>
      </c>
      <c r="L91">
        <f>NDMC_EOD!AI91+NDMC_EOD!AJ91</f>
        <v>8.2100000000000009</v>
      </c>
      <c r="M91">
        <f>TPDDL_EOD!AI91+TPDDL_EOD!AJ91</f>
        <v>4.92</v>
      </c>
      <c r="N91">
        <f t="shared" si="6"/>
        <v>32</v>
      </c>
      <c r="O91" s="154">
        <f t="shared" si="7"/>
        <v>0</v>
      </c>
      <c r="P91">
        <v>4.92</v>
      </c>
      <c r="Q91">
        <v>12.31</v>
      </c>
      <c r="R91">
        <v>1.64</v>
      </c>
      <c r="S91">
        <v>8.2100000000000009</v>
      </c>
      <c r="T91">
        <v>4.92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192</v>
      </c>
      <c r="G92">
        <f t="shared" si="11"/>
        <v>32</v>
      </c>
      <c r="H92" s="154"/>
      <c r="I92">
        <f>BRPL_EOD!AI92+BRPL_EOD!AJ92</f>
        <v>5.05</v>
      </c>
      <c r="J92">
        <f>BYPL_EOD!AI92+BYPL_EOD!AJ92</f>
        <v>13.47</v>
      </c>
      <c r="K92">
        <f>MES_EOD!AI92+MES_EOD!AJ92</f>
        <v>0</v>
      </c>
      <c r="L92">
        <f>NDMC_EOD!AI92+NDMC_EOD!AJ92</f>
        <v>8.42</v>
      </c>
      <c r="M92">
        <f>TPDDL_EOD!AI92+TPDDL_EOD!AJ92</f>
        <v>5.05</v>
      </c>
      <c r="N92">
        <f t="shared" si="6"/>
        <v>31.99</v>
      </c>
      <c r="O92" s="154">
        <f t="shared" si="7"/>
        <v>1.0000000000001563E-2</v>
      </c>
      <c r="P92">
        <v>5.0515786183182243</v>
      </c>
      <c r="Q92">
        <v>13.47421069084089</v>
      </c>
      <c r="R92">
        <v>0</v>
      </c>
      <c r="S92">
        <v>8.4226320725226635</v>
      </c>
      <c r="T92">
        <v>5.0515786183182243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192</v>
      </c>
      <c r="G93">
        <f t="shared" si="11"/>
        <v>32</v>
      </c>
      <c r="H93" s="154"/>
      <c r="I93">
        <f>BRPL_EOD!AI93+BRPL_EOD!AJ93</f>
        <v>5.05</v>
      </c>
      <c r="J93">
        <f>BYPL_EOD!AI93+BYPL_EOD!AJ93</f>
        <v>13.47</v>
      </c>
      <c r="K93">
        <f>MES_EOD!AI93+MES_EOD!AJ93</f>
        <v>0</v>
      </c>
      <c r="L93">
        <f>NDMC_EOD!AI93+NDMC_EOD!AJ93</f>
        <v>8.42</v>
      </c>
      <c r="M93">
        <f>TPDDL_EOD!AI93+TPDDL_EOD!AJ93</f>
        <v>5.05</v>
      </c>
      <c r="N93">
        <f t="shared" si="6"/>
        <v>31.99</v>
      </c>
      <c r="O93" s="154">
        <f t="shared" si="7"/>
        <v>1.0000000000001563E-2</v>
      </c>
      <c r="P93">
        <v>5.0515786183182243</v>
      </c>
      <c r="Q93">
        <v>13.47421069084089</v>
      </c>
      <c r="R93">
        <v>0</v>
      </c>
      <c r="S93">
        <v>8.4226320725226635</v>
      </c>
      <c r="T93">
        <v>5.0515786183182243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192</v>
      </c>
      <c r="G94">
        <f t="shared" si="11"/>
        <v>32</v>
      </c>
      <c r="H94" s="154"/>
      <c r="I94">
        <f>BRPL_EOD!AI94+BRPL_EOD!AJ94</f>
        <v>5.05</v>
      </c>
      <c r="J94">
        <f>BYPL_EOD!AI94+BYPL_EOD!AJ94</f>
        <v>13.47</v>
      </c>
      <c r="K94">
        <f>MES_EOD!AI94+MES_EOD!AJ94</f>
        <v>0</v>
      </c>
      <c r="L94">
        <f>NDMC_EOD!AI94+NDMC_EOD!AJ94</f>
        <v>8.42</v>
      </c>
      <c r="M94">
        <f>TPDDL_EOD!AI94+TPDDL_EOD!AJ94</f>
        <v>5.05</v>
      </c>
      <c r="N94">
        <f t="shared" si="6"/>
        <v>31.99</v>
      </c>
      <c r="O94" s="154">
        <f t="shared" si="7"/>
        <v>1.0000000000001563E-2</v>
      </c>
      <c r="P94">
        <v>5.0515786183182243</v>
      </c>
      <c r="Q94">
        <v>13.47421069084089</v>
      </c>
      <c r="R94">
        <v>0</v>
      </c>
      <c r="S94">
        <v>8.4226320725226635</v>
      </c>
      <c r="T94">
        <v>5.0515786183182243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192</v>
      </c>
      <c r="G95">
        <f t="shared" si="11"/>
        <v>32</v>
      </c>
      <c r="H95" s="154"/>
      <c r="I95">
        <f>BRPL_EOD!AI95+BRPL_EOD!AJ95</f>
        <v>5.05</v>
      </c>
      <c r="J95">
        <f>BYPL_EOD!AI95+BYPL_EOD!AJ95</f>
        <v>13.47</v>
      </c>
      <c r="K95">
        <f>MES_EOD!AI95+MES_EOD!AJ95</f>
        <v>0</v>
      </c>
      <c r="L95">
        <f>NDMC_EOD!AI95+NDMC_EOD!AJ95</f>
        <v>8.42</v>
      </c>
      <c r="M95">
        <f>TPDDL_EOD!AI95+TPDDL_EOD!AJ95</f>
        <v>5.05</v>
      </c>
      <c r="N95">
        <f t="shared" si="6"/>
        <v>31.99</v>
      </c>
      <c r="O95" s="154">
        <f t="shared" si="7"/>
        <v>1.0000000000001563E-2</v>
      </c>
      <c r="P95">
        <v>5.0515786183182243</v>
      </c>
      <c r="Q95">
        <v>13.47421069084089</v>
      </c>
      <c r="R95">
        <v>0</v>
      </c>
      <c r="S95">
        <v>8.4226320725226635</v>
      </c>
      <c r="T95">
        <v>5.0515786183182243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192</v>
      </c>
      <c r="G96">
        <f t="shared" si="11"/>
        <v>32</v>
      </c>
      <c r="H96" s="154"/>
      <c r="I96">
        <f>BRPL_EOD!AI96+BRPL_EOD!AJ96</f>
        <v>5.05</v>
      </c>
      <c r="J96">
        <f>BYPL_EOD!AI96+BYPL_EOD!AJ96</f>
        <v>13.47</v>
      </c>
      <c r="K96">
        <f>MES_EOD!AI96+MES_EOD!AJ96</f>
        <v>0</v>
      </c>
      <c r="L96">
        <f>NDMC_EOD!AI96+NDMC_EOD!AJ96</f>
        <v>8.42</v>
      </c>
      <c r="M96">
        <f>TPDDL_EOD!AI96+TPDDL_EOD!AJ96</f>
        <v>5.05</v>
      </c>
      <c r="N96">
        <f t="shared" si="6"/>
        <v>31.99</v>
      </c>
      <c r="O96" s="154">
        <f t="shared" si="7"/>
        <v>1.0000000000001563E-2</v>
      </c>
      <c r="P96">
        <v>5.0515786183182243</v>
      </c>
      <c r="Q96">
        <v>13.47421069084089</v>
      </c>
      <c r="R96">
        <v>0</v>
      </c>
      <c r="S96">
        <v>8.4226320725226635</v>
      </c>
      <c r="T96">
        <v>5.0515786183182243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192</v>
      </c>
      <c r="G97">
        <f t="shared" si="11"/>
        <v>32</v>
      </c>
      <c r="H97" s="154"/>
      <c r="I97">
        <f>BRPL_EOD!AI97+BRPL_EOD!AJ97</f>
        <v>4.92</v>
      </c>
      <c r="J97">
        <f>BYPL_EOD!AI97+BYPL_EOD!AJ97</f>
        <v>12.31</v>
      </c>
      <c r="K97">
        <f>MES_EOD!AI97+MES_EOD!AJ97</f>
        <v>1.64</v>
      </c>
      <c r="L97">
        <f>NDMC_EOD!AI97+NDMC_EOD!AJ97</f>
        <v>8.2100000000000009</v>
      </c>
      <c r="M97">
        <f>TPDDL_EOD!AI97+TPDDL_EOD!AJ97</f>
        <v>4.92</v>
      </c>
      <c r="N97">
        <f t="shared" si="6"/>
        <v>32</v>
      </c>
      <c r="O97" s="154">
        <f t="shared" si="7"/>
        <v>0</v>
      </c>
      <c r="P97">
        <v>4.92</v>
      </c>
      <c r="Q97">
        <v>12.31</v>
      </c>
      <c r="R97">
        <v>1.64</v>
      </c>
      <c r="S97">
        <v>8.2100000000000009</v>
      </c>
      <c r="T97">
        <v>4.92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192</v>
      </c>
      <c r="G98">
        <f t="shared" si="11"/>
        <v>32</v>
      </c>
      <c r="H98" s="154"/>
      <c r="I98">
        <f>BRPL_EOD!AI98+BRPL_EOD!AJ98</f>
        <v>5.05</v>
      </c>
      <c r="J98">
        <f>BYPL_EOD!AI98+BYPL_EOD!AJ98</f>
        <v>13.47</v>
      </c>
      <c r="K98">
        <f>MES_EOD!AI98+MES_EOD!AJ98</f>
        <v>0</v>
      </c>
      <c r="L98">
        <f>NDMC_EOD!AI98+NDMC_EOD!AJ98</f>
        <v>8.42</v>
      </c>
      <c r="M98">
        <f>TPDDL_EOD!AI98+TPDDL_EOD!AJ98</f>
        <v>5.05</v>
      </c>
      <c r="N98">
        <f t="shared" si="6"/>
        <v>31.99</v>
      </c>
      <c r="O98" s="154">
        <f t="shared" si="7"/>
        <v>1.0000000000001563E-2</v>
      </c>
      <c r="P98">
        <v>5.0515786183182243</v>
      </c>
      <c r="Q98">
        <v>13.47421069084089</v>
      </c>
      <c r="R98">
        <v>0</v>
      </c>
      <c r="S98">
        <v>8.4226320725226635</v>
      </c>
      <c r="T98">
        <v>5.0515786183182243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0.79074999999999995</v>
      </c>
      <c r="E99" s="156">
        <f t="shared" si="12"/>
        <v>0</v>
      </c>
      <c r="F99" s="156">
        <f t="shared" si="12"/>
        <v>4.617</v>
      </c>
      <c r="G99" s="156">
        <f t="shared" si="12"/>
        <v>0.79074999999999995</v>
      </c>
      <c r="H99" s="156"/>
      <c r="I99" s="156">
        <f t="shared" si="12"/>
        <v>0.19182749999999985</v>
      </c>
      <c r="J99" s="156">
        <f t="shared" si="12"/>
        <v>0.18833000000000008</v>
      </c>
      <c r="K99" s="156">
        <f t="shared" si="12"/>
        <v>3.4884999999999999E-2</v>
      </c>
      <c r="L99" s="156">
        <f t="shared" si="12"/>
        <v>0.23187500000000005</v>
      </c>
      <c r="M99" s="156">
        <f t="shared" si="12"/>
        <v>0.14382499999999984</v>
      </c>
      <c r="N99" s="156">
        <f t="shared" si="12"/>
        <v>0.79074250000000001</v>
      </c>
      <c r="O99" s="156">
        <f t="shared" si="12"/>
        <v>7.49999999999762E-6</v>
      </c>
      <c r="P99" s="156">
        <f t="shared" si="12"/>
        <v>0.19182837322417814</v>
      </c>
      <c r="Q99" s="156">
        <f t="shared" si="12"/>
        <v>0.18833470532501587</v>
      </c>
      <c r="R99" s="156">
        <f t="shared" si="12"/>
        <v>3.4884585861257741E-2</v>
      </c>
      <c r="S99" s="156">
        <f t="shared" si="12"/>
        <v>0.23187646236537027</v>
      </c>
      <c r="T99" s="156">
        <f t="shared" si="12"/>
        <v>0.14382587322417814</v>
      </c>
      <c r="U99" s="156">
        <f t="shared" si="12"/>
        <v>0.79074999999999995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8.75</v>
      </c>
      <c r="J7">
        <f>BYPL_EOD!AC7+BYPL_EOD!AD7</f>
        <v>13.12</v>
      </c>
      <c r="K7">
        <f>MES_EOD!AC7+MES_EOD!AD7</f>
        <v>0</v>
      </c>
      <c r="L7">
        <f>NDMC_EOD!AC7+NDMC_EOD!AD7</f>
        <v>1.81</v>
      </c>
      <c r="M7">
        <f>TPDDL_EOD!AC7+TPDDL_EOD!AD7</f>
        <v>10.5</v>
      </c>
      <c r="N7">
        <f t="shared" si="0"/>
        <v>34.179999999999993</v>
      </c>
      <c r="O7" s="154">
        <f t="shared" si="1"/>
        <v>0.42000000000000881</v>
      </c>
      <c r="P7">
        <v>8.8575190169689897</v>
      </c>
      <c r="Q7">
        <v>13.281217086015216</v>
      </c>
      <c r="R7">
        <v>0</v>
      </c>
      <c r="S7">
        <v>1.8322410766530139</v>
      </c>
      <c r="T7">
        <v>10.629022820362788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8.75</v>
      </c>
      <c r="J8">
        <f>BYPL_EOD!AC8+BYPL_EOD!AD8</f>
        <v>13.12</v>
      </c>
      <c r="K8">
        <f>MES_EOD!AC8+MES_EOD!AD8</f>
        <v>0</v>
      </c>
      <c r="L8">
        <f>NDMC_EOD!AC8+NDMC_EOD!AD8</f>
        <v>1.81</v>
      </c>
      <c r="M8">
        <f>TPDDL_EOD!AC8+TPDDL_EOD!AD8</f>
        <v>10.5</v>
      </c>
      <c r="N8">
        <f t="shared" si="0"/>
        <v>34.179999999999993</v>
      </c>
      <c r="O8" s="154">
        <f t="shared" si="1"/>
        <v>0.42000000000000881</v>
      </c>
      <c r="P8">
        <v>8.8575190169689897</v>
      </c>
      <c r="Q8">
        <v>13.281217086015216</v>
      </c>
      <c r="R8">
        <v>0</v>
      </c>
      <c r="S8">
        <v>1.8322410766530139</v>
      </c>
      <c r="T8">
        <v>10.629022820362788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8.75</v>
      </c>
      <c r="J9">
        <f>BYPL_EOD!AC9+BYPL_EOD!AD9</f>
        <v>13.12</v>
      </c>
      <c r="K9">
        <f>MES_EOD!AC9+MES_EOD!AD9</f>
        <v>0</v>
      </c>
      <c r="L9">
        <f>NDMC_EOD!AC9+NDMC_EOD!AD9</f>
        <v>1.81</v>
      </c>
      <c r="M9">
        <f>TPDDL_EOD!AC9+TPDDL_EOD!AD9</f>
        <v>10.5</v>
      </c>
      <c r="N9">
        <f t="shared" si="0"/>
        <v>34.179999999999993</v>
      </c>
      <c r="O9" s="154">
        <f t="shared" si="1"/>
        <v>0.42000000000000881</v>
      </c>
      <c r="P9">
        <v>8.8575190169689897</v>
      </c>
      <c r="Q9">
        <v>13.281217086015216</v>
      </c>
      <c r="R9">
        <v>0</v>
      </c>
      <c r="S9">
        <v>1.8322410766530139</v>
      </c>
      <c r="T9">
        <v>10.629022820362788</v>
      </c>
      <c r="U9" s="156">
        <f t="shared" si="2"/>
        <v>34.600000000000009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8.75</v>
      </c>
      <c r="J10">
        <f>BYPL_EOD!AC10+BYPL_EOD!AD10</f>
        <v>13.12</v>
      </c>
      <c r="K10">
        <f>MES_EOD!AC10+MES_EOD!AD10</f>
        <v>0</v>
      </c>
      <c r="L10">
        <f>NDMC_EOD!AC10+NDMC_EOD!AD10</f>
        <v>1.81</v>
      </c>
      <c r="M10">
        <f>TPDDL_EOD!AC10+TPDDL_EOD!AD10</f>
        <v>10.5</v>
      </c>
      <c r="N10">
        <f t="shared" si="0"/>
        <v>34.179999999999993</v>
      </c>
      <c r="O10" s="154">
        <f t="shared" si="1"/>
        <v>0.42000000000000881</v>
      </c>
      <c r="P10">
        <v>8.8575190169689897</v>
      </c>
      <c r="Q10">
        <v>13.281217086015216</v>
      </c>
      <c r="R10">
        <v>0</v>
      </c>
      <c r="S10">
        <v>1.8322410766530139</v>
      </c>
      <c r="T10">
        <v>10.629022820362788</v>
      </c>
      <c r="U10" s="156">
        <f t="shared" si="2"/>
        <v>34.600000000000009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7.1901379512767836</v>
      </c>
      <c r="R34">
        <v>0</v>
      </c>
      <c r="S34">
        <v>2.1022013501614323</v>
      </c>
      <c r="T34">
        <v>12.186674493689463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33.6</v>
      </c>
      <c r="E39">
        <f>GT!N39</f>
        <v>0</v>
      </c>
      <c r="F39">
        <f t="shared" si="4"/>
        <v>84</v>
      </c>
      <c r="G39">
        <f t="shared" si="5"/>
        <v>33.6</v>
      </c>
      <c r="H39" s="154"/>
      <c r="I39">
        <f>BRPL_EOD!AC39+BRPL_EOD!AD39</f>
        <v>12.28</v>
      </c>
      <c r="J39">
        <f>BYPL_EOD!AC39+BYPL_EOD!AD39</f>
        <v>6.72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33.07</v>
      </c>
      <c r="O39" s="154">
        <f t="shared" si="1"/>
        <v>0.53000000000000114</v>
      </c>
      <c r="P39">
        <v>12.476806773510734</v>
      </c>
      <c r="Q39">
        <v>6.8276988206833984</v>
      </c>
      <c r="R39">
        <v>0</v>
      </c>
      <c r="S39">
        <v>2.1031750831569398</v>
      </c>
      <c r="T39">
        <v>12.192319322648927</v>
      </c>
      <c r="U39" s="156">
        <f t="shared" si="2"/>
        <v>33.6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33.6</v>
      </c>
      <c r="E40">
        <f>GT!N40</f>
        <v>0</v>
      </c>
      <c r="F40">
        <f t="shared" si="4"/>
        <v>84</v>
      </c>
      <c r="G40">
        <f t="shared" si="5"/>
        <v>33.6</v>
      </c>
      <c r="H40" s="154"/>
      <c r="I40">
        <f>BRPL_EOD!AC40+BRPL_EOD!AD40</f>
        <v>12.28</v>
      </c>
      <c r="J40">
        <f>BYPL_EOD!AC40+BYPL_EOD!AD40</f>
        <v>6.72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33.07</v>
      </c>
      <c r="O40" s="154">
        <f t="shared" si="1"/>
        <v>0.53000000000000114</v>
      </c>
      <c r="P40">
        <v>12.476806773510734</v>
      </c>
      <c r="Q40">
        <v>6.8276988206833984</v>
      </c>
      <c r="R40">
        <v>0</v>
      </c>
      <c r="S40">
        <v>2.1031750831569398</v>
      </c>
      <c r="T40">
        <v>12.192319322648927</v>
      </c>
      <c r="U40" s="156">
        <f t="shared" si="2"/>
        <v>33.6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33.6</v>
      </c>
      <c r="E41">
        <f>GT!N41</f>
        <v>0</v>
      </c>
      <c r="F41">
        <f t="shared" si="4"/>
        <v>84</v>
      </c>
      <c r="G41">
        <f t="shared" si="5"/>
        <v>33.6</v>
      </c>
      <c r="H41" s="154"/>
      <c r="I41">
        <f>BRPL_EOD!AC41+BRPL_EOD!AD41</f>
        <v>12.28</v>
      </c>
      <c r="J41">
        <f>BYPL_EOD!AC41+BYPL_EOD!AD41</f>
        <v>6.72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33.07</v>
      </c>
      <c r="O41" s="154">
        <f t="shared" si="1"/>
        <v>0.53000000000000114</v>
      </c>
      <c r="P41">
        <v>12.476806773510734</v>
      </c>
      <c r="Q41">
        <v>6.8276988206833984</v>
      </c>
      <c r="R41">
        <v>0</v>
      </c>
      <c r="S41">
        <v>2.1031750831569398</v>
      </c>
      <c r="T41">
        <v>12.192319322648927</v>
      </c>
      <c r="U41" s="156">
        <f t="shared" si="2"/>
        <v>33.6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33.6</v>
      </c>
      <c r="E42">
        <f>GT!N42</f>
        <v>0</v>
      </c>
      <c r="F42">
        <f t="shared" si="4"/>
        <v>84</v>
      </c>
      <c r="G42">
        <f t="shared" si="5"/>
        <v>33.6</v>
      </c>
      <c r="H42" s="154"/>
      <c r="I42">
        <f>BRPL_EOD!AC42+BRPL_EOD!AD42</f>
        <v>12.28</v>
      </c>
      <c r="J42">
        <f>BYPL_EOD!AC42+BYPL_EOD!AD42</f>
        <v>6.72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33.07</v>
      </c>
      <c r="O42" s="154">
        <f t="shared" si="1"/>
        <v>0.53000000000000114</v>
      </c>
      <c r="P42">
        <v>12.476806773510734</v>
      </c>
      <c r="Q42">
        <v>6.8276988206833984</v>
      </c>
      <c r="R42">
        <v>0</v>
      </c>
      <c r="S42">
        <v>2.1031750831569398</v>
      </c>
      <c r="T42">
        <v>12.192319322648927</v>
      </c>
      <c r="U42" s="156">
        <f t="shared" si="2"/>
        <v>33.6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0.53000000000000114</v>
      </c>
      <c r="P43">
        <v>12.476806773510734</v>
      </c>
      <c r="Q43">
        <v>6.8276988206833984</v>
      </c>
      <c r="R43">
        <v>0</v>
      </c>
      <c r="S43">
        <v>2.1031750831569398</v>
      </c>
      <c r="T43">
        <v>12.192319322648927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0.53000000000000114</v>
      </c>
      <c r="P44">
        <v>12.476806773510734</v>
      </c>
      <c r="Q44">
        <v>6.8276988206833984</v>
      </c>
      <c r="R44">
        <v>0</v>
      </c>
      <c r="S44">
        <v>2.1031750831569398</v>
      </c>
      <c r="T44">
        <v>12.192319322648927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12.476806773510734</v>
      </c>
      <c r="Q45">
        <v>6.8276988206833984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12.476806773510734</v>
      </c>
      <c r="Q46">
        <v>6.8276988206833984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12.476806773510734</v>
      </c>
      <c r="Q47">
        <v>6.8276988206833984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12.476806773510734</v>
      </c>
      <c r="Q48">
        <v>6.8276988206833984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12.476806773510734</v>
      </c>
      <c r="Q49">
        <v>6.8276988206833984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12.476806773510734</v>
      </c>
      <c r="Q50">
        <v>6.8276988206833984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33.6</v>
      </c>
      <c r="E51">
        <f>GT!N51</f>
        <v>0</v>
      </c>
      <c r="F51">
        <f t="shared" si="4"/>
        <v>84</v>
      </c>
      <c r="G51">
        <f t="shared" si="5"/>
        <v>33.6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0.53000000000000114</v>
      </c>
      <c r="P51">
        <v>12.476806773510734</v>
      </c>
      <c r="Q51">
        <v>6.8276988206833984</v>
      </c>
      <c r="R51">
        <v>0</v>
      </c>
      <c r="S51">
        <v>2.1031750831569398</v>
      </c>
      <c r="T51">
        <v>12.192319322648927</v>
      </c>
      <c r="U51" s="156">
        <f t="shared" si="2"/>
        <v>33.6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33.6</v>
      </c>
      <c r="E52">
        <f>GT!N52</f>
        <v>0</v>
      </c>
      <c r="F52">
        <f t="shared" si="4"/>
        <v>84</v>
      </c>
      <c r="G52">
        <f t="shared" si="5"/>
        <v>33.6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0.53000000000000114</v>
      </c>
      <c r="P52">
        <v>12.476806773510734</v>
      </c>
      <c r="Q52">
        <v>6.8276988206833984</v>
      </c>
      <c r="R52">
        <v>0</v>
      </c>
      <c r="S52">
        <v>2.1031750831569398</v>
      </c>
      <c r="T52">
        <v>12.192319322648927</v>
      </c>
      <c r="U52" s="156">
        <f t="shared" si="2"/>
        <v>33.6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33.6</v>
      </c>
      <c r="E53">
        <f>GT!N53</f>
        <v>0</v>
      </c>
      <c r="F53">
        <f t="shared" si="4"/>
        <v>84</v>
      </c>
      <c r="G53">
        <f t="shared" si="5"/>
        <v>33.6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0.53000000000000114</v>
      </c>
      <c r="P53">
        <v>12.476806773510734</v>
      </c>
      <c r="Q53">
        <v>6.8276988206833984</v>
      </c>
      <c r="R53">
        <v>0</v>
      </c>
      <c r="S53">
        <v>2.1031750831569398</v>
      </c>
      <c r="T53">
        <v>12.192319322648927</v>
      </c>
      <c r="U53" s="156">
        <f t="shared" si="2"/>
        <v>33.6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33.6</v>
      </c>
      <c r="E54">
        <f>GT!N54</f>
        <v>0</v>
      </c>
      <c r="F54">
        <f t="shared" si="4"/>
        <v>84</v>
      </c>
      <c r="G54">
        <f t="shared" si="5"/>
        <v>33.6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0.53000000000000114</v>
      </c>
      <c r="P54">
        <v>12.476806773510734</v>
      </c>
      <c r="Q54">
        <v>6.8276988206833984</v>
      </c>
      <c r="R54">
        <v>0</v>
      </c>
      <c r="S54">
        <v>2.1031750831569398</v>
      </c>
      <c r="T54">
        <v>12.192319322648927</v>
      </c>
      <c r="U54" s="156">
        <f t="shared" si="2"/>
        <v>33.6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12.476806773510734</v>
      </c>
      <c r="Q55">
        <v>6.8276988206833984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12.476806773510734</v>
      </c>
      <c r="Q56">
        <v>6.8276988206833984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12.476806773510734</v>
      </c>
      <c r="Q57">
        <v>6.8276988206833984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12.476806773510734</v>
      </c>
      <c r="Q58">
        <v>6.8276988206833984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12.476806773510734</v>
      </c>
      <c r="Q59">
        <v>6.8276988206833984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12.92</v>
      </c>
      <c r="J60">
        <f>BYPL_EOD!AC60+BYPL_EOD!AD60</f>
        <v>7.08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34.07</v>
      </c>
      <c r="O60" s="154">
        <f t="shared" si="1"/>
        <v>0.53000000000000114</v>
      </c>
      <c r="P60">
        <v>13.120986204872322</v>
      </c>
      <c r="Q60">
        <v>7.1901379512767836</v>
      </c>
      <c r="R60">
        <v>0</v>
      </c>
      <c r="S60">
        <v>2.1022013501614323</v>
      </c>
      <c r="T60">
        <v>12.186674493689463</v>
      </c>
      <c r="U60" s="156">
        <f t="shared" si="2"/>
        <v>34.6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12.92</v>
      </c>
      <c r="J61">
        <f>BYPL_EOD!AC61+BYPL_EOD!AD61</f>
        <v>7.08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34.07</v>
      </c>
      <c r="O61" s="154">
        <f t="shared" si="1"/>
        <v>0.53000000000000114</v>
      </c>
      <c r="P61">
        <v>13.120986204872322</v>
      </c>
      <c r="Q61">
        <v>7.1901379512767836</v>
      </c>
      <c r="R61">
        <v>0</v>
      </c>
      <c r="S61">
        <v>2.1022013501614323</v>
      </c>
      <c r="T61">
        <v>12.186674493689463</v>
      </c>
      <c r="U61" s="156">
        <f t="shared" si="2"/>
        <v>34.6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12.92</v>
      </c>
      <c r="J62">
        <f>BYPL_EOD!AC62+BYPL_EOD!AD62</f>
        <v>7.08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34.07</v>
      </c>
      <c r="O62" s="154">
        <f t="shared" si="1"/>
        <v>0.53000000000000114</v>
      </c>
      <c r="P62">
        <v>13.120986204872322</v>
      </c>
      <c r="Q62">
        <v>7.1901379512767836</v>
      </c>
      <c r="R62">
        <v>0</v>
      </c>
      <c r="S62">
        <v>2.1022013501614323</v>
      </c>
      <c r="T62">
        <v>12.186674493689463</v>
      </c>
      <c r="U62" s="156">
        <f t="shared" si="2"/>
        <v>34.6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84</v>
      </c>
      <c r="G63">
        <f t="shared" si="5"/>
        <v>34.6</v>
      </c>
      <c r="H63" s="154"/>
      <c r="I63">
        <f>BRPL_EOD!AC63+BRPL_EOD!AD63</f>
        <v>7.78</v>
      </c>
      <c r="J63">
        <f>BYPL_EOD!AC63+BYPL_EOD!AD63</f>
        <v>15.55</v>
      </c>
      <c r="K63">
        <f>MES_EOD!AC63+MES_EOD!AD63</f>
        <v>0</v>
      </c>
      <c r="L63">
        <f>NDMC_EOD!AC63+NDMC_EOD!AD63</f>
        <v>1.61</v>
      </c>
      <c r="M63">
        <f>TPDDL_EOD!AC63+TPDDL_EOD!AD63</f>
        <v>9.33</v>
      </c>
      <c r="N63">
        <f t="shared" si="0"/>
        <v>34.270000000000003</v>
      </c>
      <c r="O63" s="154">
        <f t="shared" si="1"/>
        <v>0.32999999999999829</v>
      </c>
      <c r="P63">
        <v>7.8549168368835716</v>
      </c>
      <c r="Q63">
        <v>15.699737379632332</v>
      </c>
      <c r="R63">
        <v>0</v>
      </c>
      <c r="S63">
        <v>1.6255033557046981</v>
      </c>
      <c r="T63">
        <v>9.4198424277793986</v>
      </c>
      <c r="U63" s="156">
        <f t="shared" si="2"/>
        <v>34.6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84</v>
      </c>
      <c r="G64">
        <f t="shared" si="5"/>
        <v>34.6</v>
      </c>
      <c r="H64" s="154"/>
      <c r="I64">
        <f>BRPL_EOD!AC64+BRPL_EOD!AD64</f>
        <v>12.92</v>
      </c>
      <c r="J64">
        <f>BYPL_EOD!AC64+BYPL_EOD!AD64</f>
        <v>7.08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34.07</v>
      </c>
      <c r="O64" s="154">
        <f t="shared" si="1"/>
        <v>0.53000000000000114</v>
      </c>
      <c r="P64">
        <v>13.120986204872322</v>
      </c>
      <c r="Q64">
        <v>7.1901379512767836</v>
      </c>
      <c r="R64">
        <v>0</v>
      </c>
      <c r="S64">
        <v>2.1022013501614323</v>
      </c>
      <c r="T64">
        <v>12.186674493689463</v>
      </c>
      <c r="U64" s="156">
        <f t="shared" si="2"/>
        <v>34.6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84</v>
      </c>
      <c r="G65">
        <f t="shared" si="5"/>
        <v>34.6</v>
      </c>
      <c r="H65" s="154"/>
      <c r="I65">
        <f>BRPL_EOD!AC65+BRPL_EOD!AD65</f>
        <v>12.92</v>
      </c>
      <c r="J65">
        <f>BYPL_EOD!AC65+BYPL_EOD!AD65</f>
        <v>7.08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34.07</v>
      </c>
      <c r="O65" s="154">
        <f t="shared" si="1"/>
        <v>0.53000000000000114</v>
      </c>
      <c r="P65">
        <v>13.120986204872322</v>
      </c>
      <c r="Q65">
        <v>7.1901379512767836</v>
      </c>
      <c r="R65">
        <v>0</v>
      </c>
      <c r="S65">
        <v>2.1022013501614323</v>
      </c>
      <c r="T65">
        <v>12.186674493689463</v>
      </c>
      <c r="U65" s="156">
        <f t="shared" si="2"/>
        <v>34.6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84</v>
      </c>
      <c r="G66">
        <f t="shared" si="5"/>
        <v>34.6</v>
      </c>
      <c r="H66" s="154"/>
      <c r="I66">
        <f>BRPL_EOD!AC66+BRPL_EOD!AD66</f>
        <v>12.92</v>
      </c>
      <c r="J66">
        <f>BYPL_EOD!AC66+BYPL_EOD!AD66</f>
        <v>7.08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34.07</v>
      </c>
      <c r="O66" s="154">
        <f t="shared" si="1"/>
        <v>0.53000000000000114</v>
      </c>
      <c r="P66">
        <v>13.120986204872322</v>
      </c>
      <c r="Q66">
        <v>7.1901379512767836</v>
      </c>
      <c r="R66">
        <v>0</v>
      </c>
      <c r="S66">
        <v>2.1022013501614323</v>
      </c>
      <c r="T66">
        <v>12.186674493689463</v>
      </c>
      <c r="U66" s="156">
        <f t="shared" si="2"/>
        <v>34.6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12.476806773510734</v>
      </c>
      <c r="Q68">
        <v>6.8276988206833984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84</v>
      </c>
      <c r="G71">
        <f t="shared" si="11"/>
        <v>34.6</v>
      </c>
      <c r="H71" s="154"/>
      <c r="I71">
        <f>BRPL_EOD!AC71+BRPL_EOD!AD71</f>
        <v>12.92</v>
      </c>
      <c r="J71">
        <f>BYPL_EOD!AC71+BYPL_EOD!AD71</f>
        <v>7.08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34.07</v>
      </c>
      <c r="O71" s="154">
        <f t="shared" si="7"/>
        <v>0.53000000000000114</v>
      </c>
      <c r="P71">
        <v>13.120986204872322</v>
      </c>
      <c r="Q71">
        <v>7.1901379512767836</v>
      </c>
      <c r="R71">
        <v>0</v>
      </c>
      <c r="S71">
        <v>2.1022013501614323</v>
      </c>
      <c r="T71">
        <v>12.186674493689463</v>
      </c>
      <c r="U71" s="156">
        <f t="shared" si="8"/>
        <v>34.6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84</v>
      </c>
      <c r="G72">
        <f t="shared" si="11"/>
        <v>34.6</v>
      </c>
      <c r="H72" s="154"/>
      <c r="I72">
        <f>BRPL_EOD!AC72+BRPL_EOD!AD72</f>
        <v>7</v>
      </c>
      <c r="J72">
        <f>BYPL_EOD!AC72+BYPL_EOD!AD72</f>
        <v>17.5</v>
      </c>
      <c r="K72">
        <f>MES_EOD!AC72+MES_EOD!AD72</f>
        <v>0</v>
      </c>
      <c r="L72">
        <f>NDMC_EOD!AC72+NDMC_EOD!AD72</f>
        <v>1.45</v>
      </c>
      <c r="M72">
        <f>TPDDL_EOD!AC72+TPDDL_EOD!AD72</f>
        <v>8.4</v>
      </c>
      <c r="N72">
        <f t="shared" si="6"/>
        <v>34.35</v>
      </c>
      <c r="O72" s="154">
        <f t="shared" si="7"/>
        <v>0.25</v>
      </c>
      <c r="P72">
        <v>7.0509461426491997</v>
      </c>
      <c r="Q72">
        <v>17.627365356622999</v>
      </c>
      <c r="R72">
        <v>0</v>
      </c>
      <c r="S72">
        <v>1.4605531295487626</v>
      </c>
      <c r="T72">
        <v>8.46113537117904</v>
      </c>
      <c r="U72" s="156">
        <f t="shared" si="8"/>
        <v>34.6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84</v>
      </c>
      <c r="G73">
        <f t="shared" si="11"/>
        <v>34.6</v>
      </c>
      <c r="H73" s="154"/>
      <c r="I73">
        <f>BRPL_EOD!AC73+BRPL_EOD!AD73</f>
        <v>9.4600000000000009</v>
      </c>
      <c r="J73">
        <f>BYPL_EOD!AC73+BYPL_EOD!AD73</f>
        <v>11.35</v>
      </c>
      <c r="K73">
        <f>MES_EOD!AC73+MES_EOD!AD73</f>
        <v>0</v>
      </c>
      <c r="L73">
        <f>NDMC_EOD!AC73+NDMC_EOD!AD73</f>
        <v>1.96</v>
      </c>
      <c r="M73">
        <f>TPDDL_EOD!AC73+TPDDL_EOD!AD73</f>
        <v>11.35</v>
      </c>
      <c r="N73">
        <f t="shared" si="6"/>
        <v>34.120000000000005</v>
      </c>
      <c r="O73" s="154">
        <f t="shared" si="7"/>
        <v>0.47999999999999687</v>
      </c>
      <c r="P73">
        <v>9.5930832356389217</v>
      </c>
      <c r="Q73">
        <v>11.509671746776084</v>
      </c>
      <c r="R73">
        <v>0</v>
      </c>
      <c r="S73">
        <v>1.9875732708089096</v>
      </c>
      <c r="T73">
        <v>11.509671746776084</v>
      </c>
      <c r="U73" s="156">
        <f t="shared" si="8"/>
        <v>34.6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84</v>
      </c>
      <c r="G74">
        <f t="shared" si="11"/>
        <v>34.6</v>
      </c>
      <c r="H74" s="154"/>
      <c r="I74">
        <f>BRPL_EOD!AC74+BRPL_EOD!AD74</f>
        <v>9.4600000000000009</v>
      </c>
      <c r="J74">
        <f>BYPL_EOD!AC74+BYPL_EOD!AD74</f>
        <v>11.35</v>
      </c>
      <c r="K74">
        <f>MES_EOD!AC74+MES_EOD!AD74</f>
        <v>0</v>
      </c>
      <c r="L74">
        <f>NDMC_EOD!AC74+NDMC_EOD!AD74</f>
        <v>1.96</v>
      </c>
      <c r="M74">
        <f>TPDDL_EOD!AC74+TPDDL_EOD!AD74</f>
        <v>11.35</v>
      </c>
      <c r="N74">
        <f t="shared" si="6"/>
        <v>34.120000000000005</v>
      </c>
      <c r="O74" s="154">
        <f t="shared" si="7"/>
        <v>0.47999999999999687</v>
      </c>
      <c r="P74">
        <v>9.5930832356389217</v>
      </c>
      <c r="Q74">
        <v>11.509671746776084</v>
      </c>
      <c r="R74">
        <v>0</v>
      </c>
      <c r="S74">
        <v>1.9875732708089096</v>
      </c>
      <c r="T74">
        <v>11.509671746776084</v>
      </c>
      <c r="U74" s="156">
        <f t="shared" si="8"/>
        <v>34.6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9.4600000000000009</v>
      </c>
      <c r="J75">
        <f>BYPL_EOD!AC75+BYPL_EOD!AD75</f>
        <v>11.35</v>
      </c>
      <c r="K75">
        <f>MES_EOD!AC75+MES_EOD!AD75</f>
        <v>0</v>
      </c>
      <c r="L75">
        <f>NDMC_EOD!AC75+NDMC_EOD!AD75</f>
        <v>1.96</v>
      </c>
      <c r="M75">
        <f>TPDDL_EOD!AC75+TPDDL_EOD!AD75</f>
        <v>11.35</v>
      </c>
      <c r="N75">
        <f t="shared" si="6"/>
        <v>34.120000000000005</v>
      </c>
      <c r="O75" s="154">
        <f t="shared" si="7"/>
        <v>0.47999999999999687</v>
      </c>
      <c r="P75">
        <v>9.5930832356389217</v>
      </c>
      <c r="Q75">
        <v>11.509671746776084</v>
      </c>
      <c r="R75">
        <v>0</v>
      </c>
      <c r="S75">
        <v>1.9875732708089096</v>
      </c>
      <c r="T75">
        <v>11.509671746776084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9.4600000000000009</v>
      </c>
      <c r="J76">
        <f>BYPL_EOD!AC76+BYPL_EOD!AD76</f>
        <v>11.35</v>
      </c>
      <c r="K76">
        <f>MES_EOD!AC76+MES_EOD!AD76</f>
        <v>0</v>
      </c>
      <c r="L76">
        <f>NDMC_EOD!AC76+NDMC_EOD!AD76</f>
        <v>1.96</v>
      </c>
      <c r="M76">
        <f>TPDDL_EOD!AC76+TPDDL_EOD!AD76</f>
        <v>11.35</v>
      </c>
      <c r="N76">
        <f t="shared" si="6"/>
        <v>34.120000000000005</v>
      </c>
      <c r="O76" s="154">
        <f t="shared" si="7"/>
        <v>0.47999999999999687</v>
      </c>
      <c r="P76">
        <v>9.5930832356389217</v>
      </c>
      <c r="Q76">
        <v>11.509671746776084</v>
      </c>
      <c r="R76">
        <v>0</v>
      </c>
      <c r="S76">
        <v>1.9875732708089096</v>
      </c>
      <c r="T76">
        <v>11.509671746776084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9.4600000000000009</v>
      </c>
      <c r="J77">
        <f>BYPL_EOD!AC77+BYPL_EOD!AD77</f>
        <v>11.35</v>
      </c>
      <c r="K77">
        <f>MES_EOD!AC77+MES_EOD!AD77</f>
        <v>0</v>
      </c>
      <c r="L77">
        <f>NDMC_EOD!AC77+NDMC_EOD!AD77</f>
        <v>1.96</v>
      </c>
      <c r="M77">
        <f>TPDDL_EOD!AC77+TPDDL_EOD!AD77</f>
        <v>11.35</v>
      </c>
      <c r="N77">
        <f t="shared" si="6"/>
        <v>34.120000000000005</v>
      </c>
      <c r="O77" s="154">
        <f t="shared" si="7"/>
        <v>0.47999999999999687</v>
      </c>
      <c r="P77">
        <v>9.5930832356389217</v>
      </c>
      <c r="Q77">
        <v>11.509671746776084</v>
      </c>
      <c r="R77">
        <v>0</v>
      </c>
      <c r="S77">
        <v>1.9875732708089096</v>
      </c>
      <c r="T77">
        <v>11.509671746776084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9.4600000000000009</v>
      </c>
      <c r="J78">
        <f>BYPL_EOD!AC78+BYPL_EOD!AD78</f>
        <v>11.35</v>
      </c>
      <c r="K78">
        <f>MES_EOD!AC78+MES_EOD!AD78</f>
        <v>0</v>
      </c>
      <c r="L78">
        <f>NDMC_EOD!AC78+NDMC_EOD!AD78</f>
        <v>1.96</v>
      </c>
      <c r="M78">
        <f>TPDDL_EOD!AC78+TPDDL_EOD!AD78</f>
        <v>11.35</v>
      </c>
      <c r="N78">
        <f t="shared" si="6"/>
        <v>34.120000000000005</v>
      </c>
      <c r="O78" s="154">
        <f t="shared" si="7"/>
        <v>0.47999999999999687</v>
      </c>
      <c r="P78">
        <v>9.5930832356389217</v>
      </c>
      <c r="Q78">
        <v>11.509671746776084</v>
      </c>
      <c r="R78">
        <v>0</v>
      </c>
      <c r="S78">
        <v>1.9875732708089096</v>
      </c>
      <c r="T78">
        <v>11.509671746776084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9.4600000000000009</v>
      </c>
      <c r="J79">
        <f>BYPL_EOD!AC79+BYPL_EOD!AD79</f>
        <v>11.35</v>
      </c>
      <c r="K79">
        <f>MES_EOD!AC79+MES_EOD!AD79</f>
        <v>0</v>
      </c>
      <c r="L79">
        <f>NDMC_EOD!AC79+NDMC_EOD!AD79</f>
        <v>1.96</v>
      </c>
      <c r="M79">
        <f>TPDDL_EOD!AC79+TPDDL_EOD!AD79</f>
        <v>11.35</v>
      </c>
      <c r="N79">
        <f t="shared" si="6"/>
        <v>34.120000000000005</v>
      </c>
      <c r="O79" s="154">
        <f t="shared" si="7"/>
        <v>0.47999999999999687</v>
      </c>
      <c r="P79">
        <v>9.5930832356389217</v>
      </c>
      <c r="Q79">
        <v>11.509671746776084</v>
      </c>
      <c r="R79">
        <v>0</v>
      </c>
      <c r="S79">
        <v>1.9875732708089096</v>
      </c>
      <c r="T79">
        <v>11.509671746776084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9.4600000000000009</v>
      </c>
      <c r="J80">
        <f>BYPL_EOD!AC80+BYPL_EOD!AD80</f>
        <v>11.35</v>
      </c>
      <c r="K80">
        <f>MES_EOD!AC80+MES_EOD!AD80</f>
        <v>0</v>
      </c>
      <c r="L80">
        <f>NDMC_EOD!AC80+NDMC_EOD!AD80</f>
        <v>1.96</v>
      </c>
      <c r="M80">
        <f>TPDDL_EOD!AC80+TPDDL_EOD!AD80</f>
        <v>11.35</v>
      </c>
      <c r="N80">
        <f t="shared" si="6"/>
        <v>34.120000000000005</v>
      </c>
      <c r="O80" s="154">
        <f t="shared" si="7"/>
        <v>0.47999999999999687</v>
      </c>
      <c r="P80">
        <v>9.5930832356389217</v>
      </c>
      <c r="Q80">
        <v>11.509671746776084</v>
      </c>
      <c r="R80">
        <v>0</v>
      </c>
      <c r="S80">
        <v>1.9875732708089096</v>
      </c>
      <c r="T80">
        <v>11.509671746776084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6.36</v>
      </c>
      <c r="J81">
        <f>BYPL_EOD!AC81+BYPL_EOD!AD81</f>
        <v>19.09</v>
      </c>
      <c r="K81">
        <f>MES_EOD!AC81+MES_EOD!AD81</f>
        <v>0</v>
      </c>
      <c r="L81">
        <f>NDMC_EOD!AC81+NDMC_EOD!AD81</f>
        <v>1.32</v>
      </c>
      <c r="M81">
        <f>TPDDL_EOD!AC81+TPDDL_EOD!AD81</f>
        <v>7.64</v>
      </c>
      <c r="N81">
        <f t="shared" si="6"/>
        <v>34.409999999999997</v>
      </c>
      <c r="O81" s="154">
        <f t="shared" si="7"/>
        <v>0.19000000000000483</v>
      </c>
      <c r="P81">
        <v>6.4501533039654193</v>
      </c>
      <c r="Q81">
        <v>19.101599999999998</v>
      </c>
      <c r="R81">
        <v>0</v>
      </c>
      <c r="S81">
        <v>1.3327567946739571</v>
      </c>
      <c r="T81">
        <v>7.7154899013606304</v>
      </c>
      <c r="U81" s="156">
        <f t="shared" si="8"/>
        <v>34.600000000000009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8.5399999999999991</v>
      </c>
      <c r="J82">
        <f>BYPL_EOD!AC82+BYPL_EOD!AD82</f>
        <v>13.66</v>
      </c>
      <c r="K82">
        <f>MES_EOD!AC82+MES_EOD!AD82</f>
        <v>0</v>
      </c>
      <c r="L82">
        <f>NDMC_EOD!AC82+NDMC_EOD!AD82</f>
        <v>1.77</v>
      </c>
      <c r="M82">
        <f>TPDDL_EOD!AC82+TPDDL_EOD!AD82</f>
        <v>10.24</v>
      </c>
      <c r="N82">
        <f t="shared" si="6"/>
        <v>34.21</v>
      </c>
      <c r="O82" s="154">
        <f t="shared" si="7"/>
        <v>0.39000000000000057</v>
      </c>
      <c r="P82">
        <v>8.6373574978076579</v>
      </c>
      <c r="Q82">
        <v>13.815726395790705</v>
      </c>
      <c r="R82">
        <v>0</v>
      </c>
      <c r="S82">
        <v>1.7901783104355453</v>
      </c>
      <c r="T82">
        <v>10.356737795966092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8.57</v>
      </c>
      <c r="J83">
        <f>BYPL_EOD!AC83+BYPL_EOD!AD83</f>
        <v>14.57</v>
      </c>
      <c r="K83">
        <f>MES_EOD!AC83+MES_EOD!AD83</f>
        <v>0</v>
      </c>
      <c r="L83">
        <f>NDMC_EOD!AC83+NDMC_EOD!AD83</f>
        <v>1.77</v>
      </c>
      <c r="M83">
        <f>TPDDL_EOD!AC83+TPDDL_EOD!AD83</f>
        <v>10.29</v>
      </c>
      <c r="N83">
        <f t="shared" si="6"/>
        <v>35.200000000000003</v>
      </c>
      <c r="O83" s="154">
        <f t="shared" si="7"/>
        <v>0.39999999999999858</v>
      </c>
      <c r="P83">
        <v>8.6673863636363642</v>
      </c>
      <c r="Q83">
        <v>14.735568181818181</v>
      </c>
      <c r="R83">
        <v>0</v>
      </c>
      <c r="S83">
        <v>1.7901136363636363</v>
      </c>
      <c r="T83">
        <v>10.406931818181818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8.57</v>
      </c>
      <c r="J84">
        <f>BYPL_EOD!AC84+BYPL_EOD!AD84</f>
        <v>14.57</v>
      </c>
      <c r="K84">
        <f>MES_EOD!AC84+MES_EOD!AD84</f>
        <v>0</v>
      </c>
      <c r="L84">
        <f>NDMC_EOD!AC84+NDMC_EOD!AD84</f>
        <v>1.77</v>
      </c>
      <c r="M84">
        <f>TPDDL_EOD!AC84+TPDDL_EOD!AD84</f>
        <v>10.29</v>
      </c>
      <c r="N84">
        <f t="shared" si="6"/>
        <v>35.200000000000003</v>
      </c>
      <c r="O84" s="154">
        <f t="shared" si="7"/>
        <v>0.39999999999999858</v>
      </c>
      <c r="P84">
        <v>8.6673863636363642</v>
      </c>
      <c r="Q84">
        <v>14.735568181818181</v>
      </c>
      <c r="R84">
        <v>0</v>
      </c>
      <c r="S84">
        <v>1.7901136363636363</v>
      </c>
      <c r="T84">
        <v>10.406931818181818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8.57</v>
      </c>
      <c r="J85">
        <f>BYPL_EOD!AC85+BYPL_EOD!AD85</f>
        <v>14.57</v>
      </c>
      <c r="K85">
        <f>MES_EOD!AC85+MES_EOD!AD85</f>
        <v>0</v>
      </c>
      <c r="L85">
        <f>NDMC_EOD!AC85+NDMC_EOD!AD85</f>
        <v>1.77</v>
      </c>
      <c r="M85">
        <f>TPDDL_EOD!AC85+TPDDL_EOD!AD85</f>
        <v>10.29</v>
      </c>
      <c r="N85">
        <f t="shared" si="6"/>
        <v>35.200000000000003</v>
      </c>
      <c r="O85" s="154">
        <f t="shared" si="7"/>
        <v>0.39999999999999858</v>
      </c>
      <c r="P85">
        <v>8.6673863636363642</v>
      </c>
      <c r="Q85">
        <v>14.735568181818181</v>
      </c>
      <c r="R85">
        <v>0</v>
      </c>
      <c r="S85">
        <v>1.7901136363636363</v>
      </c>
      <c r="T85">
        <v>10.406931818181818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8.57</v>
      </c>
      <c r="J86">
        <f>BYPL_EOD!AC86+BYPL_EOD!AD86</f>
        <v>14.57</v>
      </c>
      <c r="K86">
        <f>MES_EOD!AC86+MES_EOD!AD86</f>
        <v>0</v>
      </c>
      <c r="L86">
        <f>NDMC_EOD!AC86+NDMC_EOD!AD86</f>
        <v>1.77</v>
      </c>
      <c r="M86">
        <f>TPDDL_EOD!AC86+TPDDL_EOD!AD86</f>
        <v>10.29</v>
      </c>
      <c r="N86">
        <f t="shared" si="6"/>
        <v>35.200000000000003</v>
      </c>
      <c r="O86" s="154">
        <f t="shared" si="7"/>
        <v>0.39999999999999858</v>
      </c>
      <c r="P86">
        <v>8.6673863636363642</v>
      </c>
      <c r="Q86">
        <v>14.735568181818181</v>
      </c>
      <c r="R86">
        <v>0</v>
      </c>
      <c r="S86">
        <v>1.7901136363636363</v>
      </c>
      <c r="T86">
        <v>10.406931818181818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35.6</v>
      </c>
      <c r="E87">
        <f>GT!N87</f>
        <v>0</v>
      </c>
      <c r="F87">
        <f t="shared" si="10"/>
        <v>84</v>
      </c>
      <c r="G87">
        <f t="shared" si="11"/>
        <v>35.6</v>
      </c>
      <c r="H87" s="154"/>
      <c r="I87">
        <f>BRPL_EOD!AC87+BRPL_EOD!AD87</f>
        <v>8.57</v>
      </c>
      <c r="J87">
        <f>BYPL_EOD!AC87+BYPL_EOD!AD87</f>
        <v>14.57</v>
      </c>
      <c r="K87">
        <f>MES_EOD!AC87+MES_EOD!AD87</f>
        <v>0</v>
      </c>
      <c r="L87">
        <f>NDMC_EOD!AC87+NDMC_EOD!AD87</f>
        <v>1.77</v>
      </c>
      <c r="M87">
        <f>TPDDL_EOD!AC87+TPDDL_EOD!AD87</f>
        <v>10.29</v>
      </c>
      <c r="N87">
        <f t="shared" si="6"/>
        <v>35.200000000000003</v>
      </c>
      <c r="O87" s="154">
        <f t="shared" si="7"/>
        <v>0.39999999999999858</v>
      </c>
      <c r="P87">
        <v>8.6673863636363642</v>
      </c>
      <c r="Q87">
        <v>14.735568181818181</v>
      </c>
      <c r="R87">
        <v>0</v>
      </c>
      <c r="S87">
        <v>1.7901136363636363</v>
      </c>
      <c r="T87">
        <v>10.406931818181818</v>
      </c>
      <c r="U87" s="156">
        <f t="shared" si="8"/>
        <v>35.599999999999994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35.6</v>
      </c>
      <c r="E88">
        <f>GT!N88</f>
        <v>0</v>
      </c>
      <c r="F88">
        <f t="shared" si="10"/>
        <v>84</v>
      </c>
      <c r="G88">
        <f t="shared" si="11"/>
        <v>35.6</v>
      </c>
      <c r="H88" s="154"/>
      <c r="I88">
        <f>BRPL_EOD!AC88+BRPL_EOD!AD88</f>
        <v>8.57</v>
      </c>
      <c r="J88">
        <f>BYPL_EOD!AC88+BYPL_EOD!AD88</f>
        <v>14.57</v>
      </c>
      <c r="K88">
        <f>MES_EOD!AC88+MES_EOD!AD88</f>
        <v>0</v>
      </c>
      <c r="L88">
        <f>NDMC_EOD!AC88+NDMC_EOD!AD88</f>
        <v>1.77</v>
      </c>
      <c r="M88">
        <f>TPDDL_EOD!AC88+TPDDL_EOD!AD88</f>
        <v>10.29</v>
      </c>
      <c r="N88">
        <f t="shared" si="6"/>
        <v>35.200000000000003</v>
      </c>
      <c r="O88" s="154">
        <f t="shared" si="7"/>
        <v>0.39999999999999858</v>
      </c>
      <c r="P88">
        <v>8.6673863636363642</v>
      </c>
      <c r="Q88">
        <v>14.735568181818181</v>
      </c>
      <c r="R88">
        <v>0</v>
      </c>
      <c r="S88">
        <v>1.7901136363636363</v>
      </c>
      <c r="T88">
        <v>10.406931818181818</v>
      </c>
      <c r="U88" s="156">
        <f t="shared" si="8"/>
        <v>35.599999999999994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35.6</v>
      </c>
      <c r="E89">
        <f>GT!N89</f>
        <v>0</v>
      </c>
      <c r="F89">
        <f t="shared" si="10"/>
        <v>84</v>
      </c>
      <c r="G89">
        <f t="shared" si="11"/>
        <v>35.6</v>
      </c>
      <c r="H89" s="154"/>
      <c r="I89">
        <f>BRPL_EOD!AC89+BRPL_EOD!AD89</f>
        <v>8.57</v>
      </c>
      <c r="J89">
        <f>BYPL_EOD!AC89+BYPL_EOD!AD89</f>
        <v>14.57</v>
      </c>
      <c r="K89">
        <f>MES_EOD!AC89+MES_EOD!AD89</f>
        <v>0</v>
      </c>
      <c r="L89">
        <f>NDMC_EOD!AC89+NDMC_EOD!AD89</f>
        <v>1.77</v>
      </c>
      <c r="M89">
        <f>TPDDL_EOD!AC89+TPDDL_EOD!AD89</f>
        <v>10.29</v>
      </c>
      <c r="N89">
        <f t="shared" si="6"/>
        <v>35.200000000000003</v>
      </c>
      <c r="O89" s="154">
        <f t="shared" si="7"/>
        <v>0.39999999999999858</v>
      </c>
      <c r="P89">
        <v>8.6673863636363642</v>
      </c>
      <c r="Q89">
        <v>14.735568181818181</v>
      </c>
      <c r="R89">
        <v>0</v>
      </c>
      <c r="S89">
        <v>1.7901136363636363</v>
      </c>
      <c r="T89">
        <v>10.406931818181818</v>
      </c>
      <c r="U89" s="156">
        <f t="shared" si="8"/>
        <v>35.599999999999994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8.57</v>
      </c>
      <c r="J90">
        <f>BYPL_EOD!AC90+BYPL_EOD!AD90</f>
        <v>14.57</v>
      </c>
      <c r="K90">
        <f>MES_EOD!AC90+MES_EOD!AD90</f>
        <v>0</v>
      </c>
      <c r="L90">
        <f>NDMC_EOD!AC90+NDMC_EOD!AD90</f>
        <v>1.77</v>
      </c>
      <c r="M90">
        <f>TPDDL_EOD!AC90+TPDDL_EOD!AD90</f>
        <v>10.29</v>
      </c>
      <c r="N90">
        <f t="shared" si="6"/>
        <v>35.200000000000003</v>
      </c>
      <c r="O90" s="154">
        <f t="shared" si="7"/>
        <v>0.39999999999999858</v>
      </c>
      <c r="P90">
        <v>8.6673863636363642</v>
      </c>
      <c r="Q90">
        <v>14.735568181818181</v>
      </c>
      <c r="R90">
        <v>0</v>
      </c>
      <c r="S90">
        <v>1.7901136363636363</v>
      </c>
      <c r="T90">
        <v>10.406931818181818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8.57</v>
      </c>
      <c r="J91">
        <f>BYPL_EOD!AC91+BYPL_EOD!AD91</f>
        <v>14.57</v>
      </c>
      <c r="K91">
        <f>MES_EOD!AC91+MES_EOD!AD91</f>
        <v>0</v>
      </c>
      <c r="L91">
        <f>NDMC_EOD!AC91+NDMC_EOD!AD91</f>
        <v>1.77</v>
      </c>
      <c r="M91">
        <f>TPDDL_EOD!AC91+TPDDL_EOD!AD91</f>
        <v>10.29</v>
      </c>
      <c r="N91">
        <f t="shared" si="6"/>
        <v>35.200000000000003</v>
      </c>
      <c r="O91" s="154">
        <f t="shared" si="7"/>
        <v>0.39999999999999858</v>
      </c>
      <c r="P91">
        <v>8.6673863636363642</v>
      </c>
      <c r="Q91">
        <v>14.735568181818181</v>
      </c>
      <c r="R91">
        <v>0</v>
      </c>
      <c r="S91">
        <v>1.7901136363636363</v>
      </c>
      <c r="T91">
        <v>10.406931818181818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8.57</v>
      </c>
      <c r="J92">
        <f>BYPL_EOD!AC92+BYPL_EOD!AD92</f>
        <v>14.57</v>
      </c>
      <c r="K92">
        <f>MES_EOD!AC92+MES_EOD!AD92</f>
        <v>0</v>
      </c>
      <c r="L92">
        <f>NDMC_EOD!AC92+NDMC_EOD!AD92</f>
        <v>1.77</v>
      </c>
      <c r="M92">
        <f>TPDDL_EOD!AC92+TPDDL_EOD!AD92</f>
        <v>10.29</v>
      </c>
      <c r="N92">
        <f t="shared" si="6"/>
        <v>35.200000000000003</v>
      </c>
      <c r="O92" s="154">
        <f t="shared" si="7"/>
        <v>0.39999999999999858</v>
      </c>
      <c r="P92">
        <v>8.6673863636363642</v>
      </c>
      <c r="Q92">
        <v>14.735568181818181</v>
      </c>
      <c r="R92">
        <v>0</v>
      </c>
      <c r="S92">
        <v>1.7901136363636363</v>
      </c>
      <c r="T92">
        <v>10.406931818181818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8.57</v>
      </c>
      <c r="J93">
        <f>BYPL_EOD!AC93+BYPL_EOD!AD93</f>
        <v>14.57</v>
      </c>
      <c r="K93">
        <f>MES_EOD!AC93+MES_EOD!AD93</f>
        <v>0</v>
      </c>
      <c r="L93">
        <f>NDMC_EOD!AC93+NDMC_EOD!AD93</f>
        <v>1.77</v>
      </c>
      <c r="M93">
        <f>TPDDL_EOD!AC93+TPDDL_EOD!AD93</f>
        <v>10.29</v>
      </c>
      <c r="N93">
        <f t="shared" si="6"/>
        <v>35.200000000000003</v>
      </c>
      <c r="O93" s="154">
        <f t="shared" si="7"/>
        <v>0.39999999999999858</v>
      </c>
      <c r="P93">
        <v>8.6673863636363642</v>
      </c>
      <c r="Q93">
        <v>14.735568181818181</v>
      </c>
      <c r="R93">
        <v>0</v>
      </c>
      <c r="S93">
        <v>1.7901136363636363</v>
      </c>
      <c r="T93">
        <v>10.406931818181818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8.57</v>
      </c>
      <c r="J94">
        <f>BYPL_EOD!AC94+BYPL_EOD!AD94</f>
        <v>14.57</v>
      </c>
      <c r="K94">
        <f>MES_EOD!AC94+MES_EOD!AD94</f>
        <v>0</v>
      </c>
      <c r="L94">
        <f>NDMC_EOD!AC94+NDMC_EOD!AD94</f>
        <v>1.77</v>
      </c>
      <c r="M94">
        <f>TPDDL_EOD!AC94+TPDDL_EOD!AD94</f>
        <v>10.29</v>
      </c>
      <c r="N94">
        <f t="shared" si="6"/>
        <v>35.200000000000003</v>
      </c>
      <c r="O94" s="154">
        <f t="shared" si="7"/>
        <v>0.39999999999999858</v>
      </c>
      <c r="P94">
        <v>8.6673863636363642</v>
      </c>
      <c r="Q94">
        <v>14.735568181818181</v>
      </c>
      <c r="R94">
        <v>0</v>
      </c>
      <c r="S94">
        <v>1.7901136363636363</v>
      </c>
      <c r="T94">
        <v>10.406931818181818</v>
      </c>
      <c r="U94" s="156">
        <f t="shared" si="8"/>
        <v>35.599999999999994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8.33</v>
      </c>
      <c r="J95">
        <f>BYPL_EOD!AC95+BYPL_EOD!AD95</f>
        <v>14.17</v>
      </c>
      <c r="K95">
        <f>MES_EOD!AC95+MES_EOD!AD95</f>
        <v>0</v>
      </c>
      <c r="L95">
        <f>NDMC_EOD!AC95+NDMC_EOD!AD95</f>
        <v>1.72</v>
      </c>
      <c r="M95">
        <f>TPDDL_EOD!AC95+TPDDL_EOD!AD95</f>
        <v>10</v>
      </c>
      <c r="N95">
        <f t="shared" si="6"/>
        <v>34.22</v>
      </c>
      <c r="O95" s="154">
        <f t="shared" si="7"/>
        <v>0.38000000000000256</v>
      </c>
      <c r="P95">
        <v>8.4225014611338409</v>
      </c>
      <c r="Q95">
        <v>14.327352425482175</v>
      </c>
      <c r="R95">
        <v>0</v>
      </c>
      <c r="S95">
        <v>1.7390999415546464</v>
      </c>
      <c r="T95">
        <v>10.11104617182934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8.33</v>
      </c>
      <c r="J96">
        <f>BYPL_EOD!AC96+BYPL_EOD!AD96</f>
        <v>14.17</v>
      </c>
      <c r="K96">
        <f>MES_EOD!AC96+MES_EOD!AD96</f>
        <v>0</v>
      </c>
      <c r="L96">
        <f>NDMC_EOD!AC96+NDMC_EOD!AD96</f>
        <v>1.72</v>
      </c>
      <c r="M96">
        <f>TPDDL_EOD!AC96+TPDDL_EOD!AD96</f>
        <v>10</v>
      </c>
      <c r="N96">
        <f t="shared" si="6"/>
        <v>34.22</v>
      </c>
      <c r="O96" s="154">
        <f t="shared" si="7"/>
        <v>0.38000000000000256</v>
      </c>
      <c r="P96">
        <v>8.4225014611338409</v>
      </c>
      <c r="Q96">
        <v>14.327352425482175</v>
      </c>
      <c r="R96">
        <v>0</v>
      </c>
      <c r="S96">
        <v>1.7390999415546464</v>
      </c>
      <c r="T96">
        <v>10.11104617182934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8.33</v>
      </c>
      <c r="J97">
        <f>BYPL_EOD!AC97+BYPL_EOD!AD97</f>
        <v>14.17</v>
      </c>
      <c r="K97">
        <f>MES_EOD!AC97+MES_EOD!AD97</f>
        <v>0</v>
      </c>
      <c r="L97">
        <f>NDMC_EOD!AC97+NDMC_EOD!AD97</f>
        <v>1.72</v>
      </c>
      <c r="M97">
        <f>TPDDL_EOD!AC97+TPDDL_EOD!AD97</f>
        <v>10</v>
      </c>
      <c r="N97">
        <f t="shared" si="6"/>
        <v>34.22</v>
      </c>
      <c r="O97" s="154">
        <f t="shared" si="7"/>
        <v>0.38000000000000256</v>
      </c>
      <c r="P97">
        <v>8.4225014611338409</v>
      </c>
      <c r="Q97">
        <v>14.327352425482175</v>
      </c>
      <c r="R97">
        <v>0</v>
      </c>
      <c r="S97">
        <v>1.7390999415546464</v>
      </c>
      <c r="T97">
        <v>10.11104617182934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8.33</v>
      </c>
      <c r="J98">
        <f>BYPL_EOD!AC98+BYPL_EOD!AD98</f>
        <v>14.17</v>
      </c>
      <c r="K98">
        <f>MES_EOD!AC98+MES_EOD!AD98</f>
        <v>0</v>
      </c>
      <c r="L98">
        <f>NDMC_EOD!AC98+NDMC_EOD!AD98</f>
        <v>1.72</v>
      </c>
      <c r="M98">
        <f>TPDDL_EOD!AC98+TPDDL_EOD!AD98</f>
        <v>10</v>
      </c>
      <c r="N98">
        <f t="shared" si="6"/>
        <v>34.22</v>
      </c>
      <c r="O98" s="154">
        <f t="shared" si="7"/>
        <v>0.38000000000000256</v>
      </c>
      <c r="P98">
        <v>8.4225014611338409</v>
      </c>
      <c r="Q98">
        <v>14.327352425482175</v>
      </c>
      <c r="R98">
        <v>0</v>
      </c>
      <c r="S98">
        <v>1.7390999415546464</v>
      </c>
      <c r="T98">
        <v>10.11104617182934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0.82714999999999861</v>
      </c>
      <c r="E99" s="156">
        <f t="shared" si="12"/>
        <v>0</v>
      </c>
      <c r="F99" s="156">
        <f t="shared" si="12"/>
        <v>2.016</v>
      </c>
      <c r="G99" s="156">
        <f t="shared" si="12"/>
        <v>0.82714999999999861</v>
      </c>
      <c r="H99" s="156"/>
      <c r="I99" s="156">
        <f t="shared" si="12"/>
        <v>0.27184999999999987</v>
      </c>
      <c r="J99" s="156">
        <f t="shared" si="12"/>
        <v>0.22118000000000035</v>
      </c>
      <c r="K99" s="156">
        <f t="shared" si="12"/>
        <v>0</v>
      </c>
      <c r="L99" s="156">
        <f t="shared" si="12"/>
        <v>4.741749999999998E-2</v>
      </c>
      <c r="M99" s="156">
        <f t="shared" si="12"/>
        <v>0.27497249999999995</v>
      </c>
      <c r="N99" s="156">
        <f t="shared" si="12"/>
        <v>0.81541999999999903</v>
      </c>
      <c r="O99" s="156">
        <f t="shared" si="12"/>
        <v>1.173000000000002E-2</v>
      </c>
      <c r="P99" s="156">
        <f t="shared" si="12"/>
        <v>0.27587634731756333</v>
      </c>
      <c r="Q99" s="156">
        <f t="shared" si="12"/>
        <v>0.22417268748773558</v>
      </c>
      <c r="R99" s="156">
        <f t="shared" si="12"/>
        <v>0</v>
      </c>
      <c r="S99" s="156">
        <f t="shared" si="12"/>
        <v>4.8110383800312004E-2</v>
      </c>
      <c r="T99" s="156">
        <f t="shared" si="12"/>
        <v>0.27899058139438915</v>
      </c>
      <c r="U99" s="156">
        <f t="shared" si="12"/>
        <v>0.82714999999999861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238.61400000000003</v>
      </c>
      <c r="E3">
        <f>BAWANA!AM3</f>
        <v>0</v>
      </c>
      <c r="F3">
        <f>(B3+C3)*0.8</f>
        <v>256</v>
      </c>
      <c r="G3">
        <f>(D3+E3)</f>
        <v>238.61400000000003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-1.0059999999999718</v>
      </c>
      <c r="P3">
        <v>93.575484433686682</v>
      </c>
      <c r="Q3">
        <v>46.892301393873645</v>
      </c>
      <c r="R3">
        <v>5.4669512561555802</v>
      </c>
      <c r="S3">
        <v>27.294924213337787</v>
      </c>
      <c r="T3">
        <v>65.384338702946337</v>
      </c>
      <c r="U3" s="156">
        <f t="shared" ref="U3:U66" si="2">SUM(P3:T3)</f>
        <v>238.61400000000003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243.62</v>
      </c>
      <c r="E19">
        <f>BAWANA!AM19</f>
        <v>0</v>
      </c>
      <c r="F19">
        <f t="shared" si="4"/>
        <v>256</v>
      </c>
      <c r="G19">
        <f t="shared" si="5"/>
        <v>243.62</v>
      </c>
      <c r="H19" s="154"/>
      <c r="I19">
        <f>BRPL_EOD!AK19+BRPL_EOD!AL19</f>
        <v>95.54</v>
      </c>
      <c r="J19">
        <f>BYPL_EOD!AK19+BYPL_EOD!AL19</f>
        <v>47.88</v>
      </c>
      <c r="K19">
        <f>MES_EOD!AK19+MES_EOD!AL19</f>
        <v>5.59</v>
      </c>
      <c r="L19">
        <f>NDMC_EOD!AK19+NDMC_EOD!AL19</f>
        <v>27.87</v>
      </c>
      <c r="M19">
        <f>TPDDL_EOD!AK19+TPDDL_EOD!AL19</f>
        <v>66.75</v>
      </c>
      <c r="N19">
        <f t="shared" si="0"/>
        <v>243.63000000000002</v>
      </c>
      <c r="O19" s="154">
        <f t="shared" si="1"/>
        <v>-1.0000000000019327E-2</v>
      </c>
      <c r="P19">
        <v>95.536078479661782</v>
      </c>
      <c r="Q19">
        <v>47.878034724787589</v>
      </c>
      <c r="R19">
        <v>5.5897705537084921</v>
      </c>
      <c r="S19">
        <v>27.868856052210319</v>
      </c>
      <c r="T19">
        <v>66.747260189631817</v>
      </c>
      <c r="U19" s="156">
        <f t="shared" si="2"/>
        <v>243.61999999999998</v>
      </c>
      <c r="V19" s="154">
        <f t="shared" si="3"/>
        <v>0</v>
      </c>
      <c r="Y19">
        <f>BAWANA!AW19+BAWANA!AX19</f>
        <v>30.69</v>
      </c>
      <c r="Z19">
        <f>BAWANA!BD19+BAWANA!BE19</f>
        <v>30.69</v>
      </c>
      <c r="AA19">
        <f>BAWANA!X19+BAWANA!Y19</f>
        <v>30.69</v>
      </c>
      <c r="AB19">
        <f>BAWANA!AE19+BAWANA!AF19</f>
        <v>30.69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243.62</v>
      </c>
      <c r="E20">
        <f>BAWANA!AM20</f>
        <v>0</v>
      </c>
      <c r="F20">
        <f t="shared" si="4"/>
        <v>256</v>
      </c>
      <c r="G20">
        <f t="shared" si="5"/>
        <v>243.62</v>
      </c>
      <c r="H20" s="154"/>
      <c r="I20">
        <f>BRPL_EOD!AK20+BRPL_EOD!AL20</f>
        <v>95.54</v>
      </c>
      <c r="J20">
        <f>BYPL_EOD!AK20+BYPL_EOD!AL20</f>
        <v>47.88</v>
      </c>
      <c r="K20">
        <f>MES_EOD!AK20+MES_EOD!AL20</f>
        <v>5.59</v>
      </c>
      <c r="L20">
        <f>NDMC_EOD!AK20+NDMC_EOD!AL20</f>
        <v>27.87</v>
      </c>
      <c r="M20">
        <f>TPDDL_EOD!AK20+TPDDL_EOD!AL20</f>
        <v>66.75</v>
      </c>
      <c r="N20">
        <f t="shared" si="0"/>
        <v>243.63000000000002</v>
      </c>
      <c r="O20" s="154">
        <f t="shared" si="1"/>
        <v>-1.0000000000019327E-2</v>
      </c>
      <c r="P20">
        <v>95.536078479661782</v>
      </c>
      <c r="Q20">
        <v>47.878034724787589</v>
      </c>
      <c r="R20">
        <v>5.5897705537084921</v>
      </c>
      <c r="S20">
        <v>27.868856052210319</v>
      </c>
      <c r="T20">
        <v>66.747260189631817</v>
      </c>
      <c r="U20" s="156">
        <f t="shared" si="2"/>
        <v>243.61999999999998</v>
      </c>
      <c r="V20" s="154">
        <f t="shared" si="3"/>
        <v>0</v>
      </c>
      <c r="Y20">
        <f>BAWANA!AW20+BAWANA!AX20</f>
        <v>30.69</v>
      </c>
      <c r="Z20">
        <f>BAWANA!BD20+BAWANA!BE20</f>
        <v>30.69</v>
      </c>
      <c r="AA20">
        <f>BAWANA!X20+BAWANA!Y20</f>
        <v>30.69</v>
      </c>
      <c r="AB20">
        <f>BAWANA!AE20+BAWANA!AF20</f>
        <v>30.69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243.62</v>
      </c>
      <c r="E27">
        <f>BAWANA!AM27</f>
        <v>0</v>
      </c>
      <c r="F27">
        <f t="shared" si="4"/>
        <v>256</v>
      </c>
      <c r="G27">
        <f t="shared" si="5"/>
        <v>243.62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-1.0000000000019327E-2</v>
      </c>
      <c r="P27">
        <v>95.536078479661782</v>
      </c>
      <c r="Q27">
        <v>47.878034724787589</v>
      </c>
      <c r="R27">
        <v>5.5897705537084921</v>
      </c>
      <c r="S27">
        <v>27.868856052210319</v>
      </c>
      <c r="T27">
        <v>66.747260189631817</v>
      </c>
      <c r="U27" s="156">
        <f t="shared" si="2"/>
        <v>243.61999999999998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243.62</v>
      </c>
      <c r="E28">
        <f>BAWANA!AM28</f>
        <v>0</v>
      </c>
      <c r="F28">
        <f t="shared" si="4"/>
        <v>256</v>
      </c>
      <c r="G28">
        <f t="shared" si="5"/>
        <v>243.62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-1.0000000000019327E-2</v>
      </c>
      <c r="P28">
        <v>95.536078479661782</v>
      </c>
      <c r="Q28">
        <v>47.878034724787589</v>
      </c>
      <c r="R28">
        <v>5.5897705537084921</v>
      </c>
      <c r="S28">
        <v>27.868856052210319</v>
      </c>
      <c r="T28">
        <v>66.747260189631817</v>
      </c>
      <c r="U28" s="156">
        <f t="shared" si="2"/>
        <v>243.61999999999998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243.62</v>
      </c>
      <c r="E29">
        <f>BAWANA!AM29</f>
        <v>0</v>
      </c>
      <c r="F29">
        <f t="shared" si="4"/>
        <v>256</v>
      </c>
      <c r="G29">
        <f t="shared" si="5"/>
        <v>243.62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-1.0000000000019327E-2</v>
      </c>
      <c r="P29">
        <v>95.536078479661782</v>
      </c>
      <c r="Q29">
        <v>47.878034724787589</v>
      </c>
      <c r="R29">
        <v>5.5897705537084921</v>
      </c>
      <c r="S29">
        <v>27.868856052210319</v>
      </c>
      <c r="T29">
        <v>66.747260189631817</v>
      </c>
      <c r="U29" s="156">
        <f t="shared" si="2"/>
        <v>243.61999999999998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3.58</v>
      </c>
      <c r="Z31">
        <f>BAWANA!BD31+BAWANA!BE31</f>
        <v>32</v>
      </c>
      <c r="AA31">
        <f>BAWANA!X31+BAWANA!Y31</f>
        <v>3.58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3.58</v>
      </c>
      <c r="Z32">
        <f>BAWANA!BD32+BAWANA!BE32</f>
        <v>32</v>
      </c>
      <c r="AA32">
        <f>BAWANA!X32+BAWANA!Y32</f>
        <v>3.58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3.58</v>
      </c>
      <c r="Z33">
        <f>BAWANA!BD33+BAWANA!BE33</f>
        <v>32</v>
      </c>
      <c r="AA33">
        <f>BAWANA!X33+BAWANA!Y33</f>
        <v>3.58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3.58</v>
      </c>
      <c r="Z34">
        <f>BAWANA!BD34+BAWANA!BE34</f>
        <v>32</v>
      </c>
      <c r="AA34">
        <f>BAWANA!X34+BAWANA!Y34</f>
        <v>3.58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3.58</v>
      </c>
      <c r="Z35">
        <f>BAWANA!BD35+BAWANA!BE35</f>
        <v>32</v>
      </c>
      <c r="AA35">
        <f>BAWANA!X35+BAWANA!Y35</f>
        <v>3.58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3.58</v>
      </c>
      <c r="Z36">
        <f>BAWANA!BD36+BAWANA!BE36</f>
        <v>32</v>
      </c>
      <c r="AA36">
        <f>BAWANA!X36+BAWANA!Y36</f>
        <v>3.58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3.58</v>
      </c>
      <c r="Z37">
        <f>BAWANA!BD37+BAWANA!BE37</f>
        <v>32</v>
      </c>
      <c r="AA37">
        <f>BAWANA!X37+BAWANA!Y37</f>
        <v>3.58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3.58</v>
      </c>
      <c r="Z38">
        <f>BAWANA!BD38+BAWANA!BE38</f>
        <v>32</v>
      </c>
      <c r="AA38">
        <f>BAWANA!X38+BAWANA!Y38</f>
        <v>3.58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212.12</v>
      </c>
      <c r="E39">
        <f>BAWANA!AM39</f>
        <v>0</v>
      </c>
      <c r="F39">
        <f t="shared" si="4"/>
        <v>256</v>
      </c>
      <c r="G39">
        <f t="shared" si="5"/>
        <v>212.12</v>
      </c>
      <c r="H39" s="154"/>
      <c r="I39">
        <f>BRPL_EOD!AK39+BRPL_EOD!AL39</f>
        <v>80.569999999999993</v>
      </c>
      <c r="J39">
        <f>BYPL_EOD!AK39+BYPL_EOD!AL39</f>
        <v>40.369999999999997</v>
      </c>
      <c r="K39">
        <f>MES_EOD!AK39+MES_EOD!AL39</f>
        <v>5.82</v>
      </c>
      <c r="L39">
        <f>NDMC_EOD!AK39+NDMC_EOD!AL39</f>
        <v>29.06</v>
      </c>
      <c r="M39">
        <f>TPDDL_EOD!AK39+TPDDL_EOD!AL39</f>
        <v>56.29</v>
      </c>
      <c r="N39">
        <f t="shared" si="0"/>
        <v>212.10999999999999</v>
      </c>
      <c r="O39" s="154">
        <f t="shared" si="1"/>
        <v>1.0000000000019327E-2</v>
      </c>
      <c r="P39">
        <v>80.573798500777897</v>
      </c>
      <c r="Q39">
        <v>40.371903257743625</v>
      </c>
      <c r="R39">
        <v>5.8202743859318282</v>
      </c>
      <c r="S39">
        <v>29.061370043845177</v>
      </c>
      <c r="T39">
        <v>56.292653811701477</v>
      </c>
      <c r="U39" s="156">
        <f t="shared" si="2"/>
        <v>212.12</v>
      </c>
      <c r="V39" s="154">
        <f t="shared" si="3"/>
        <v>0</v>
      </c>
      <c r="Y39">
        <f>BAWANA!AW39+BAWANA!AX39</f>
        <v>25.88</v>
      </c>
      <c r="Z39">
        <f>BAWANA!BD39+BAWANA!BE39</f>
        <v>32</v>
      </c>
      <c r="AA39">
        <f>BAWANA!X39+BAWANA!Y39</f>
        <v>25.88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212.12</v>
      </c>
      <c r="E40">
        <f>BAWANA!AM40</f>
        <v>0</v>
      </c>
      <c r="F40">
        <f t="shared" si="4"/>
        <v>256</v>
      </c>
      <c r="G40">
        <f t="shared" si="5"/>
        <v>212.12</v>
      </c>
      <c r="H40" s="154"/>
      <c r="I40">
        <f>BRPL_EOD!AK40+BRPL_EOD!AL40</f>
        <v>80.569999999999993</v>
      </c>
      <c r="J40">
        <f>BYPL_EOD!AK40+BYPL_EOD!AL40</f>
        <v>40.369999999999997</v>
      </c>
      <c r="K40">
        <f>MES_EOD!AK40+MES_EOD!AL40</f>
        <v>5.82</v>
      </c>
      <c r="L40">
        <f>NDMC_EOD!AK40+NDMC_EOD!AL40</f>
        <v>29.06</v>
      </c>
      <c r="M40">
        <f>TPDDL_EOD!AK40+TPDDL_EOD!AL40</f>
        <v>56.29</v>
      </c>
      <c r="N40">
        <f t="shared" si="0"/>
        <v>212.10999999999999</v>
      </c>
      <c r="O40" s="154">
        <f t="shared" si="1"/>
        <v>1.0000000000019327E-2</v>
      </c>
      <c r="P40">
        <v>80.573798500777897</v>
      </c>
      <c r="Q40">
        <v>40.371903257743625</v>
      </c>
      <c r="R40">
        <v>5.8202743859318282</v>
      </c>
      <c r="S40">
        <v>29.061370043845177</v>
      </c>
      <c r="T40">
        <v>56.292653811701477</v>
      </c>
      <c r="U40" s="156">
        <f t="shared" si="2"/>
        <v>212.12</v>
      </c>
      <c r="V40" s="154">
        <f t="shared" si="3"/>
        <v>0</v>
      </c>
      <c r="Y40">
        <f>BAWANA!AW40+BAWANA!AX40</f>
        <v>25.88</v>
      </c>
      <c r="Z40">
        <f>BAWANA!BD40+BAWANA!BE40</f>
        <v>32</v>
      </c>
      <c r="AA40">
        <f>BAWANA!X40+BAWANA!Y40</f>
        <v>25.88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212.12</v>
      </c>
      <c r="E41">
        <f>BAWANA!AM41</f>
        <v>0</v>
      </c>
      <c r="F41">
        <f t="shared" si="4"/>
        <v>256</v>
      </c>
      <c r="G41">
        <f t="shared" si="5"/>
        <v>212.12</v>
      </c>
      <c r="H41" s="154"/>
      <c r="I41">
        <f>BRPL_EOD!AK41+BRPL_EOD!AL41</f>
        <v>80.569999999999993</v>
      </c>
      <c r="J41">
        <f>BYPL_EOD!AK41+BYPL_EOD!AL41</f>
        <v>40.369999999999997</v>
      </c>
      <c r="K41">
        <f>MES_EOD!AK41+MES_EOD!AL41</f>
        <v>5.82</v>
      </c>
      <c r="L41">
        <f>NDMC_EOD!AK41+NDMC_EOD!AL41</f>
        <v>29.06</v>
      </c>
      <c r="M41">
        <f>TPDDL_EOD!AK41+TPDDL_EOD!AL41</f>
        <v>56.29</v>
      </c>
      <c r="N41">
        <f t="shared" si="0"/>
        <v>212.10999999999999</v>
      </c>
      <c r="O41" s="154">
        <f t="shared" si="1"/>
        <v>1.0000000000019327E-2</v>
      </c>
      <c r="P41">
        <v>80.573798500777897</v>
      </c>
      <c r="Q41">
        <v>40.371903257743625</v>
      </c>
      <c r="R41">
        <v>5.8202743859318282</v>
      </c>
      <c r="S41">
        <v>29.061370043845177</v>
      </c>
      <c r="T41">
        <v>56.292653811701477</v>
      </c>
      <c r="U41" s="156">
        <f t="shared" si="2"/>
        <v>212.12</v>
      </c>
      <c r="V41" s="154">
        <f t="shared" si="3"/>
        <v>0</v>
      </c>
      <c r="Y41">
        <f>BAWANA!AW41+BAWANA!AX41</f>
        <v>25.88</v>
      </c>
      <c r="Z41">
        <f>BAWANA!BD41+BAWANA!BE41</f>
        <v>32</v>
      </c>
      <c r="AA41">
        <f>BAWANA!X41+BAWANA!Y41</f>
        <v>25.88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212.12</v>
      </c>
      <c r="E42">
        <f>BAWANA!AM42</f>
        <v>0</v>
      </c>
      <c r="F42">
        <f t="shared" si="4"/>
        <v>256</v>
      </c>
      <c r="G42">
        <f t="shared" si="5"/>
        <v>212.12</v>
      </c>
      <c r="H42" s="154"/>
      <c r="I42">
        <f>BRPL_EOD!AK42+BRPL_EOD!AL42</f>
        <v>80.569999999999993</v>
      </c>
      <c r="J42">
        <f>BYPL_EOD!AK42+BYPL_EOD!AL42</f>
        <v>40.369999999999997</v>
      </c>
      <c r="K42">
        <f>MES_EOD!AK42+MES_EOD!AL42</f>
        <v>5.82</v>
      </c>
      <c r="L42">
        <f>NDMC_EOD!AK42+NDMC_EOD!AL42</f>
        <v>29.06</v>
      </c>
      <c r="M42">
        <f>TPDDL_EOD!AK42+TPDDL_EOD!AL42</f>
        <v>56.29</v>
      </c>
      <c r="N42">
        <f t="shared" si="0"/>
        <v>212.10999999999999</v>
      </c>
      <c r="O42" s="154">
        <f t="shared" si="1"/>
        <v>1.0000000000019327E-2</v>
      </c>
      <c r="P42">
        <v>80.573798500777897</v>
      </c>
      <c r="Q42">
        <v>40.371903257743625</v>
      </c>
      <c r="R42">
        <v>5.8202743859318282</v>
      </c>
      <c r="S42">
        <v>29.061370043845177</v>
      </c>
      <c r="T42">
        <v>56.292653811701477</v>
      </c>
      <c r="U42" s="156">
        <f t="shared" si="2"/>
        <v>212.12</v>
      </c>
      <c r="V42" s="154">
        <f t="shared" si="3"/>
        <v>0</v>
      </c>
      <c r="Y42">
        <f>BAWANA!AW42+BAWANA!AX42</f>
        <v>25.88</v>
      </c>
      <c r="Z42">
        <f>BAWANA!BD42+BAWANA!BE42</f>
        <v>32</v>
      </c>
      <c r="AA42">
        <f>BAWANA!X42+BAWANA!Y42</f>
        <v>25.88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212.12</v>
      </c>
      <c r="E43">
        <f>BAWANA!AM43</f>
        <v>0</v>
      </c>
      <c r="F43">
        <f t="shared" si="4"/>
        <v>256</v>
      </c>
      <c r="G43">
        <f t="shared" si="5"/>
        <v>212.12</v>
      </c>
      <c r="H43" s="154"/>
      <c r="I43">
        <f>BRPL_EOD!AK43+BRPL_EOD!AL43</f>
        <v>80.569999999999993</v>
      </c>
      <c r="J43">
        <f>BYPL_EOD!AK43+BYPL_EOD!AL43</f>
        <v>40.369999999999997</v>
      </c>
      <c r="K43">
        <f>MES_EOD!AK43+MES_EOD!AL43</f>
        <v>5.82</v>
      </c>
      <c r="L43">
        <f>NDMC_EOD!AK43+NDMC_EOD!AL43</f>
        <v>29.06</v>
      </c>
      <c r="M43">
        <f>TPDDL_EOD!AK43+TPDDL_EOD!AL43</f>
        <v>56.29</v>
      </c>
      <c r="N43">
        <f t="shared" si="0"/>
        <v>212.10999999999999</v>
      </c>
      <c r="O43" s="154">
        <f t="shared" si="1"/>
        <v>1.0000000000019327E-2</v>
      </c>
      <c r="P43">
        <v>80.573798500777897</v>
      </c>
      <c r="Q43">
        <v>40.371903257743625</v>
      </c>
      <c r="R43">
        <v>5.8202743859318282</v>
      </c>
      <c r="S43">
        <v>29.061370043845177</v>
      </c>
      <c r="T43">
        <v>56.292653811701477</v>
      </c>
      <c r="U43" s="156">
        <f t="shared" si="2"/>
        <v>212.12</v>
      </c>
      <c r="V43" s="154">
        <f t="shared" si="3"/>
        <v>0</v>
      </c>
      <c r="Y43">
        <f>BAWANA!AW43+BAWANA!AX43</f>
        <v>25.88</v>
      </c>
      <c r="Z43">
        <f>BAWANA!BD43+BAWANA!BE43</f>
        <v>32</v>
      </c>
      <c r="AA43">
        <f>BAWANA!X43+BAWANA!Y43</f>
        <v>25.88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212.12</v>
      </c>
      <c r="E44">
        <f>BAWANA!AM44</f>
        <v>0</v>
      </c>
      <c r="F44">
        <f t="shared" si="4"/>
        <v>256</v>
      </c>
      <c r="G44">
        <f t="shared" si="5"/>
        <v>212.12</v>
      </c>
      <c r="H44" s="154"/>
      <c r="I44">
        <f>BRPL_EOD!AK44+BRPL_EOD!AL44</f>
        <v>80.569999999999993</v>
      </c>
      <c r="J44">
        <f>BYPL_EOD!AK44+BYPL_EOD!AL44</f>
        <v>40.369999999999997</v>
      </c>
      <c r="K44">
        <f>MES_EOD!AK44+MES_EOD!AL44</f>
        <v>5.82</v>
      </c>
      <c r="L44">
        <f>NDMC_EOD!AK44+NDMC_EOD!AL44</f>
        <v>29.06</v>
      </c>
      <c r="M44">
        <f>TPDDL_EOD!AK44+TPDDL_EOD!AL44</f>
        <v>56.29</v>
      </c>
      <c r="N44">
        <f t="shared" si="0"/>
        <v>212.10999999999999</v>
      </c>
      <c r="O44" s="154">
        <f t="shared" si="1"/>
        <v>1.0000000000019327E-2</v>
      </c>
      <c r="P44">
        <v>80.573798500777897</v>
      </c>
      <c r="Q44">
        <v>40.371903257743625</v>
      </c>
      <c r="R44">
        <v>5.8202743859318282</v>
      </c>
      <c r="S44">
        <v>29.061370043845177</v>
      </c>
      <c r="T44">
        <v>56.292653811701477</v>
      </c>
      <c r="U44" s="156">
        <f t="shared" si="2"/>
        <v>212.12</v>
      </c>
      <c r="V44" s="154">
        <f t="shared" si="3"/>
        <v>0</v>
      </c>
      <c r="Y44">
        <f>BAWANA!AW44+BAWANA!AX44</f>
        <v>25.88</v>
      </c>
      <c r="Z44">
        <f>BAWANA!BD44+BAWANA!BE44</f>
        <v>32</v>
      </c>
      <c r="AA44">
        <f>BAWANA!X44+BAWANA!Y44</f>
        <v>25.88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212.25</v>
      </c>
      <c r="E45">
        <f>BAWANA!AM45</f>
        <v>0</v>
      </c>
      <c r="F45">
        <f t="shared" si="4"/>
        <v>256</v>
      </c>
      <c r="G45">
        <f t="shared" si="5"/>
        <v>212.25</v>
      </c>
      <c r="H45" s="154"/>
      <c r="I45">
        <f>BRPL_EOD!AK45+BRPL_EOD!AL45</f>
        <v>80.16</v>
      </c>
      <c r="J45">
        <f>BYPL_EOD!AK45+BYPL_EOD!AL45</f>
        <v>41.2</v>
      </c>
      <c r="K45">
        <f>MES_EOD!AK45+MES_EOD!AL45</f>
        <v>5.82</v>
      </c>
      <c r="L45">
        <f>NDMC_EOD!AK45+NDMC_EOD!AL45</f>
        <v>29.06</v>
      </c>
      <c r="M45">
        <f>TPDDL_EOD!AK45+TPDDL_EOD!AL45</f>
        <v>56.01</v>
      </c>
      <c r="N45">
        <f t="shared" si="0"/>
        <v>212.25</v>
      </c>
      <c r="O45" s="154">
        <f t="shared" si="1"/>
        <v>0</v>
      </c>
      <c r="P45">
        <v>80.16</v>
      </c>
      <c r="Q45">
        <v>41.2</v>
      </c>
      <c r="R45">
        <v>5.82</v>
      </c>
      <c r="S45">
        <v>29.06</v>
      </c>
      <c r="T45">
        <v>56.01</v>
      </c>
      <c r="U45" s="156">
        <f t="shared" si="2"/>
        <v>212.25</v>
      </c>
      <c r="V45" s="154">
        <f t="shared" si="3"/>
        <v>0</v>
      </c>
      <c r="Y45">
        <f>BAWANA!AW45+BAWANA!AX45</f>
        <v>25.75</v>
      </c>
      <c r="Z45">
        <f>BAWANA!BD45+BAWANA!BE45</f>
        <v>32</v>
      </c>
      <c r="AA45">
        <f>BAWANA!X45+BAWANA!Y45</f>
        <v>25.75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212.25</v>
      </c>
      <c r="E46">
        <f>BAWANA!AM46</f>
        <v>0</v>
      </c>
      <c r="F46">
        <f t="shared" si="4"/>
        <v>256</v>
      </c>
      <c r="G46">
        <f t="shared" si="5"/>
        <v>212.25</v>
      </c>
      <c r="H46" s="154"/>
      <c r="I46">
        <f>BRPL_EOD!AK46+BRPL_EOD!AL46</f>
        <v>80.16</v>
      </c>
      <c r="J46">
        <f>BYPL_EOD!AK46+BYPL_EOD!AL46</f>
        <v>41.2</v>
      </c>
      <c r="K46">
        <f>MES_EOD!AK46+MES_EOD!AL46</f>
        <v>5.82</v>
      </c>
      <c r="L46">
        <f>NDMC_EOD!AK46+NDMC_EOD!AL46</f>
        <v>29.06</v>
      </c>
      <c r="M46">
        <f>TPDDL_EOD!AK46+TPDDL_EOD!AL46</f>
        <v>56.01</v>
      </c>
      <c r="N46">
        <f t="shared" si="0"/>
        <v>212.25</v>
      </c>
      <c r="O46" s="154">
        <f t="shared" si="1"/>
        <v>0</v>
      </c>
      <c r="P46">
        <v>80.16</v>
      </c>
      <c r="Q46">
        <v>41.2</v>
      </c>
      <c r="R46">
        <v>5.82</v>
      </c>
      <c r="S46">
        <v>29.06</v>
      </c>
      <c r="T46">
        <v>56.01</v>
      </c>
      <c r="U46" s="156">
        <f t="shared" si="2"/>
        <v>212.25</v>
      </c>
      <c r="V46" s="154">
        <f t="shared" si="3"/>
        <v>0</v>
      </c>
      <c r="Y46">
        <f>BAWANA!AW46+BAWANA!AX46</f>
        <v>25.75</v>
      </c>
      <c r="Z46">
        <f>BAWANA!BD46+BAWANA!BE46</f>
        <v>32</v>
      </c>
      <c r="AA46">
        <f>BAWANA!X46+BAWANA!Y46</f>
        <v>25.75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225.7</v>
      </c>
      <c r="E47">
        <f>BAWANA!AM47</f>
        <v>0</v>
      </c>
      <c r="F47">
        <f t="shared" si="4"/>
        <v>256</v>
      </c>
      <c r="G47">
        <f t="shared" si="5"/>
        <v>225.7</v>
      </c>
      <c r="H47" s="154"/>
      <c r="I47">
        <f>BRPL_EOD!AK47+BRPL_EOD!AL47</f>
        <v>99.62</v>
      </c>
      <c r="J47">
        <f>BYPL_EOD!AK47+BYPL_EOD!AL47</f>
        <v>41.2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225.7</v>
      </c>
      <c r="O47" s="154">
        <f t="shared" si="1"/>
        <v>0</v>
      </c>
      <c r="P47">
        <v>99.62</v>
      </c>
      <c r="Q47">
        <v>41.2</v>
      </c>
      <c r="R47">
        <v>5.82</v>
      </c>
      <c r="S47">
        <v>29.06</v>
      </c>
      <c r="T47">
        <v>50</v>
      </c>
      <c r="U47" s="156">
        <f t="shared" si="2"/>
        <v>225.7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225.7</v>
      </c>
      <c r="E48">
        <f>BAWANA!AM48</f>
        <v>0</v>
      </c>
      <c r="F48">
        <f t="shared" si="4"/>
        <v>256</v>
      </c>
      <c r="G48">
        <f t="shared" si="5"/>
        <v>225.7</v>
      </c>
      <c r="H48" s="154"/>
      <c r="I48">
        <f>BRPL_EOD!AK48+BRPL_EOD!AL48</f>
        <v>99.62</v>
      </c>
      <c r="J48">
        <f>BYPL_EOD!AK48+BYPL_EOD!AL48</f>
        <v>41.2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225.7</v>
      </c>
      <c r="O48" s="154">
        <f t="shared" si="1"/>
        <v>0</v>
      </c>
      <c r="P48">
        <v>99.62</v>
      </c>
      <c r="Q48">
        <v>41.2</v>
      </c>
      <c r="R48">
        <v>5.82</v>
      </c>
      <c r="S48">
        <v>29.06</v>
      </c>
      <c r="T48">
        <v>50</v>
      </c>
      <c r="U48" s="156">
        <f t="shared" si="2"/>
        <v>225.7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225.7</v>
      </c>
      <c r="E49">
        <f>BAWANA!AM49</f>
        <v>0</v>
      </c>
      <c r="F49">
        <f t="shared" si="4"/>
        <v>256</v>
      </c>
      <c r="G49">
        <f t="shared" si="5"/>
        <v>225.7</v>
      </c>
      <c r="H49" s="154"/>
      <c r="I49">
        <f>BRPL_EOD!AK49+BRPL_EOD!AL49</f>
        <v>99.62</v>
      </c>
      <c r="J49">
        <f>BYPL_EOD!AK49+BYPL_EOD!AL49</f>
        <v>41.2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225.7</v>
      </c>
      <c r="O49" s="154">
        <f t="shared" si="1"/>
        <v>0</v>
      </c>
      <c r="P49">
        <v>99.62</v>
      </c>
      <c r="Q49">
        <v>41.2</v>
      </c>
      <c r="R49">
        <v>5.82</v>
      </c>
      <c r="S49">
        <v>29.06</v>
      </c>
      <c r="T49">
        <v>50</v>
      </c>
      <c r="U49" s="156">
        <f t="shared" si="2"/>
        <v>225.7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225.7</v>
      </c>
      <c r="E50">
        <f>BAWANA!AM50</f>
        <v>0</v>
      </c>
      <c r="F50">
        <f t="shared" si="4"/>
        <v>256</v>
      </c>
      <c r="G50">
        <f t="shared" si="5"/>
        <v>225.7</v>
      </c>
      <c r="H50" s="154"/>
      <c r="I50">
        <f>BRPL_EOD!AK50+BRPL_EOD!AL50</f>
        <v>99.62</v>
      </c>
      <c r="J50">
        <f>BYPL_EOD!AK50+BYPL_EOD!AL50</f>
        <v>41.2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225.7</v>
      </c>
      <c r="O50" s="154">
        <f t="shared" si="1"/>
        <v>0</v>
      </c>
      <c r="P50">
        <v>99.62</v>
      </c>
      <c r="Q50">
        <v>41.2</v>
      </c>
      <c r="R50">
        <v>5.82</v>
      </c>
      <c r="S50">
        <v>29.06</v>
      </c>
      <c r="T50">
        <v>50</v>
      </c>
      <c r="U50" s="156">
        <f t="shared" si="2"/>
        <v>225.7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225.7</v>
      </c>
      <c r="E51">
        <f>BAWANA!AM51</f>
        <v>0</v>
      </c>
      <c r="F51">
        <f t="shared" si="4"/>
        <v>256</v>
      </c>
      <c r="G51">
        <f t="shared" si="5"/>
        <v>225.7</v>
      </c>
      <c r="H51" s="154"/>
      <c r="I51">
        <f>BRPL_EOD!AK51+BRPL_EOD!AL51</f>
        <v>99.62</v>
      </c>
      <c r="J51">
        <f>BYPL_EOD!AK51+BYPL_EOD!AL51</f>
        <v>41.2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225.7</v>
      </c>
      <c r="O51" s="154">
        <f t="shared" si="1"/>
        <v>0</v>
      </c>
      <c r="P51">
        <v>99.62</v>
      </c>
      <c r="Q51">
        <v>41.2</v>
      </c>
      <c r="R51">
        <v>5.82</v>
      </c>
      <c r="S51">
        <v>29.06</v>
      </c>
      <c r="T51">
        <v>50</v>
      </c>
      <c r="U51" s="156">
        <f t="shared" si="2"/>
        <v>225.7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225.7</v>
      </c>
      <c r="E52">
        <f>BAWANA!AM52</f>
        <v>0</v>
      </c>
      <c r="F52">
        <f t="shared" si="4"/>
        <v>256</v>
      </c>
      <c r="G52">
        <f t="shared" si="5"/>
        <v>225.7</v>
      </c>
      <c r="H52" s="154"/>
      <c r="I52">
        <f>BRPL_EOD!AK52+BRPL_EOD!AL52</f>
        <v>99.62</v>
      </c>
      <c r="J52">
        <f>BYPL_EOD!AK52+BYPL_EOD!AL52</f>
        <v>41.2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225.7</v>
      </c>
      <c r="O52" s="154">
        <f t="shared" si="1"/>
        <v>0</v>
      </c>
      <c r="P52">
        <v>99.62</v>
      </c>
      <c r="Q52">
        <v>41.2</v>
      </c>
      <c r="R52">
        <v>5.82</v>
      </c>
      <c r="S52">
        <v>29.06</v>
      </c>
      <c r="T52">
        <v>50</v>
      </c>
      <c r="U52" s="156">
        <f t="shared" si="2"/>
        <v>225.7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226.94</v>
      </c>
      <c r="E53">
        <f>BAWANA!AM53</f>
        <v>0</v>
      </c>
      <c r="F53">
        <f t="shared" si="4"/>
        <v>256</v>
      </c>
      <c r="G53">
        <f t="shared" si="5"/>
        <v>226.94</v>
      </c>
      <c r="H53" s="154"/>
      <c r="I53">
        <f>BRPL_EOD!AK53+BRPL_EOD!AL53</f>
        <v>99.62</v>
      </c>
      <c r="J53">
        <f>BYPL_EOD!AK53+BYPL_EOD!AL53</f>
        <v>42.44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226.94</v>
      </c>
      <c r="O53" s="154">
        <f t="shared" si="1"/>
        <v>0</v>
      </c>
      <c r="P53">
        <v>99.62</v>
      </c>
      <c r="Q53">
        <v>42.44</v>
      </c>
      <c r="R53">
        <v>5.82</v>
      </c>
      <c r="S53">
        <v>29.06</v>
      </c>
      <c r="T53">
        <v>50</v>
      </c>
      <c r="U53" s="156">
        <f t="shared" si="2"/>
        <v>226.94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226.94</v>
      </c>
      <c r="E54">
        <f>BAWANA!AM54</f>
        <v>0</v>
      </c>
      <c r="F54">
        <f t="shared" si="4"/>
        <v>256</v>
      </c>
      <c r="G54">
        <f t="shared" si="5"/>
        <v>226.94</v>
      </c>
      <c r="H54" s="154"/>
      <c r="I54">
        <f>BRPL_EOD!AK54+BRPL_EOD!AL54</f>
        <v>99.62</v>
      </c>
      <c r="J54">
        <f>BYPL_EOD!AK54+BYPL_EOD!AL54</f>
        <v>42.44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226.94</v>
      </c>
      <c r="O54" s="154">
        <f t="shared" si="1"/>
        <v>0</v>
      </c>
      <c r="P54">
        <v>99.62</v>
      </c>
      <c r="Q54">
        <v>42.44</v>
      </c>
      <c r="R54">
        <v>5.82</v>
      </c>
      <c r="S54">
        <v>29.06</v>
      </c>
      <c r="T54">
        <v>50</v>
      </c>
      <c r="U54" s="156">
        <f t="shared" si="2"/>
        <v>226.94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75.75</v>
      </c>
      <c r="J55">
        <f>BYPL_EOD!AK55+BYPL_EOD!AL55</f>
        <v>42.44</v>
      </c>
      <c r="K55">
        <f>MES_EOD!AK55+MES_EOD!AL55</f>
        <v>5.82</v>
      </c>
      <c r="L55">
        <f>NDMC_EOD!AK55+NDMC_EOD!AL55</f>
        <v>29.06</v>
      </c>
      <c r="M55">
        <f>TPDDL_EOD!AK55+TPDDL_EOD!AL55</f>
        <v>52.93</v>
      </c>
      <c r="N55">
        <f t="shared" si="0"/>
        <v>206</v>
      </c>
      <c r="O55" s="154">
        <f t="shared" si="1"/>
        <v>0</v>
      </c>
      <c r="P55">
        <v>75.75</v>
      </c>
      <c r="Q55">
        <v>42.44</v>
      </c>
      <c r="R55">
        <v>5.82</v>
      </c>
      <c r="S55">
        <v>29.06</v>
      </c>
      <c r="T55">
        <v>52.93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75.75</v>
      </c>
      <c r="J56">
        <f>BYPL_EOD!AK56+BYPL_EOD!AL56</f>
        <v>42.44</v>
      </c>
      <c r="K56">
        <f>MES_EOD!AK56+MES_EOD!AL56</f>
        <v>5.82</v>
      </c>
      <c r="L56">
        <f>NDMC_EOD!AK56+NDMC_EOD!AL56</f>
        <v>29.06</v>
      </c>
      <c r="M56">
        <f>TPDDL_EOD!AK56+TPDDL_EOD!AL56</f>
        <v>52.93</v>
      </c>
      <c r="N56">
        <f t="shared" si="0"/>
        <v>206</v>
      </c>
      <c r="O56" s="154">
        <f t="shared" si="1"/>
        <v>0</v>
      </c>
      <c r="P56">
        <v>75.75</v>
      </c>
      <c r="Q56">
        <v>42.44</v>
      </c>
      <c r="R56">
        <v>5.82</v>
      </c>
      <c r="S56">
        <v>29.06</v>
      </c>
      <c r="T56">
        <v>52.93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75.75</v>
      </c>
      <c r="J57">
        <f>BYPL_EOD!AK57+BYPL_EOD!AL57</f>
        <v>42.44</v>
      </c>
      <c r="K57">
        <f>MES_EOD!AK57+MES_EOD!AL57</f>
        <v>5.82</v>
      </c>
      <c r="L57">
        <f>NDMC_EOD!AK57+NDMC_EOD!AL57</f>
        <v>29.06</v>
      </c>
      <c r="M57">
        <f>TPDDL_EOD!AK57+TPDDL_EOD!AL57</f>
        <v>52.93</v>
      </c>
      <c r="N57">
        <f t="shared" si="0"/>
        <v>206</v>
      </c>
      <c r="O57" s="154">
        <f t="shared" si="1"/>
        <v>0</v>
      </c>
      <c r="P57">
        <v>75.75</v>
      </c>
      <c r="Q57">
        <v>42.44</v>
      </c>
      <c r="R57">
        <v>5.82</v>
      </c>
      <c r="S57">
        <v>29.06</v>
      </c>
      <c r="T57">
        <v>52.93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75.75</v>
      </c>
      <c r="J58">
        <f>BYPL_EOD!AK58+BYPL_EOD!AL58</f>
        <v>42.44</v>
      </c>
      <c r="K58">
        <f>MES_EOD!AK58+MES_EOD!AL58</f>
        <v>5.82</v>
      </c>
      <c r="L58">
        <f>NDMC_EOD!AK58+NDMC_EOD!AL58</f>
        <v>29.06</v>
      </c>
      <c r="M58">
        <f>TPDDL_EOD!AK58+TPDDL_EOD!AL58</f>
        <v>52.93</v>
      </c>
      <c r="N58">
        <f t="shared" si="0"/>
        <v>206</v>
      </c>
      <c r="O58" s="154">
        <f t="shared" si="1"/>
        <v>0</v>
      </c>
      <c r="P58">
        <v>75.75</v>
      </c>
      <c r="Q58">
        <v>42.44</v>
      </c>
      <c r="R58">
        <v>5.82</v>
      </c>
      <c r="S58">
        <v>29.06</v>
      </c>
      <c r="T58">
        <v>52.93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75</v>
      </c>
      <c r="J59">
        <f>BYPL_EOD!AK59+BYPL_EOD!AL59</f>
        <v>43.71</v>
      </c>
      <c r="K59">
        <f>MES_EOD!AK59+MES_EOD!AL59</f>
        <v>5.82</v>
      </c>
      <c r="L59">
        <f>NDMC_EOD!AK59+NDMC_EOD!AL59</f>
        <v>29.06</v>
      </c>
      <c r="M59">
        <f>TPDDL_EOD!AK59+TPDDL_EOD!AL59</f>
        <v>52.4</v>
      </c>
      <c r="N59">
        <f t="shared" si="0"/>
        <v>205.99</v>
      </c>
      <c r="O59" s="154">
        <f t="shared" si="1"/>
        <v>9.9999999999909051E-3</v>
      </c>
      <c r="P59">
        <v>75.003640953444332</v>
      </c>
      <c r="Q59">
        <v>43.712121947667363</v>
      </c>
      <c r="R59">
        <v>5.8202825379872811</v>
      </c>
      <c r="S59">
        <v>29.061410748094566</v>
      </c>
      <c r="T59">
        <v>52.402543812806442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228.20999999999998</v>
      </c>
      <c r="E60">
        <f>BAWANA!AM60</f>
        <v>0</v>
      </c>
      <c r="F60">
        <f t="shared" si="4"/>
        <v>256</v>
      </c>
      <c r="G60">
        <f t="shared" si="5"/>
        <v>228.20999999999998</v>
      </c>
      <c r="H60" s="154"/>
      <c r="I60">
        <f>BRPL_EOD!AK60+BRPL_EOD!AL60</f>
        <v>99.62</v>
      </c>
      <c r="J60">
        <f>BYPL_EOD!AK60+BYPL_EOD!AL60</f>
        <v>43.71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228.21</v>
      </c>
      <c r="O60" s="154">
        <f t="shared" si="1"/>
        <v>0</v>
      </c>
      <c r="P60">
        <v>99.61999999999999</v>
      </c>
      <c r="Q60">
        <v>43.709999999999994</v>
      </c>
      <c r="R60">
        <v>5.8199999999999994</v>
      </c>
      <c r="S60">
        <v>29.059999999999995</v>
      </c>
      <c r="T60">
        <v>49.999999999999993</v>
      </c>
      <c r="U60" s="156">
        <f t="shared" si="2"/>
        <v>228.20999999999998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228.20999999999998</v>
      </c>
      <c r="E61">
        <f>BAWANA!AM61</f>
        <v>0</v>
      </c>
      <c r="F61">
        <f t="shared" si="4"/>
        <v>256</v>
      </c>
      <c r="G61">
        <f t="shared" si="5"/>
        <v>228.20999999999998</v>
      </c>
      <c r="H61" s="154"/>
      <c r="I61">
        <f>BRPL_EOD!AK61+BRPL_EOD!AL61</f>
        <v>99.62</v>
      </c>
      <c r="J61">
        <f>BYPL_EOD!AK61+BYPL_EOD!AL61</f>
        <v>43.71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228.21</v>
      </c>
      <c r="O61" s="154">
        <f t="shared" si="1"/>
        <v>0</v>
      </c>
      <c r="P61">
        <v>99.61999999999999</v>
      </c>
      <c r="Q61">
        <v>43.709999999999994</v>
      </c>
      <c r="R61">
        <v>5.8199999999999994</v>
      </c>
      <c r="S61">
        <v>29.059999999999995</v>
      </c>
      <c r="T61">
        <v>49.999999999999993</v>
      </c>
      <c r="U61" s="156">
        <f t="shared" si="2"/>
        <v>228.20999999999998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228.20999999999998</v>
      </c>
      <c r="E62">
        <f>BAWANA!AM62</f>
        <v>0</v>
      </c>
      <c r="F62">
        <f t="shared" si="4"/>
        <v>256</v>
      </c>
      <c r="G62">
        <f t="shared" si="5"/>
        <v>228.20999999999998</v>
      </c>
      <c r="H62" s="154"/>
      <c r="I62">
        <f>BRPL_EOD!AK62+BRPL_EOD!AL62</f>
        <v>99.62</v>
      </c>
      <c r="J62">
        <f>BYPL_EOD!AK62+BYPL_EOD!AL62</f>
        <v>43.71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228.21</v>
      </c>
      <c r="O62" s="154">
        <f t="shared" si="1"/>
        <v>0</v>
      </c>
      <c r="P62">
        <v>99.61999999999999</v>
      </c>
      <c r="Q62">
        <v>43.709999999999994</v>
      </c>
      <c r="R62">
        <v>5.8199999999999994</v>
      </c>
      <c r="S62">
        <v>29.059999999999995</v>
      </c>
      <c r="T62">
        <v>49.999999999999993</v>
      </c>
      <c r="U62" s="156">
        <f t="shared" si="2"/>
        <v>228.20999999999998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206</v>
      </c>
      <c r="E63">
        <f>BAWANA!AM63</f>
        <v>0</v>
      </c>
      <c r="F63">
        <f t="shared" si="4"/>
        <v>256</v>
      </c>
      <c r="G63">
        <f t="shared" si="5"/>
        <v>206</v>
      </c>
      <c r="H63" s="154"/>
      <c r="I63">
        <f>BRPL_EOD!AK63+BRPL_EOD!AL63</f>
        <v>76.48</v>
      </c>
      <c r="J63">
        <f>BYPL_EOD!AK63+BYPL_EOD!AL63</f>
        <v>41.2</v>
      </c>
      <c r="K63">
        <f>MES_EOD!AK63+MES_EOD!AL63</f>
        <v>5.82</v>
      </c>
      <c r="L63">
        <f>NDMC_EOD!AK63+NDMC_EOD!AL63</f>
        <v>29.06</v>
      </c>
      <c r="M63">
        <f>TPDDL_EOD!AK63+TPDDL_EOD!AL63</f>
        <v>53.44</v>
      </c>
      <c r="N63">
        <f t="shared" si="0"/>
        <v>206</v>
      </c>
      <c r="O63" s="154">
        <f t="shared" si="1"/>
        <v>0</v>
      </c>
      <c r="P63">
        <v>76.48</v>
      </c>
      <c r="Q63">
        <v>41.2</v>
      </c>
      <c r="R63">
        <v>5.82</v>
      </c>
      <c r="S63">
        <v>29.06</v>
      </c>
      <c r="T63">
        <v>53.44</v>
      </c>
      <c r="U63" s="156">
        <f t="shared" si="2"/>
        <v>206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206</v>
      </c>
      <c r="E64">
        <f>BAWANA!AM64</f>
        <v>0</v>
      </c>
      <c r="F64">
        <f t="shared" si="4"/>
        <v>256</v>
      </c>
      <c r="G64">
        <f t="shared" si="5"/>
        <v>206</v>
      </c>
      <c r="H64" s="154"/>
      <c r="I64">
        <f>BRPL_EOD!AK64+BRPL_EOD!AL64</f>
        <v>76.48</v>
      </c>
      <c r="J64">
        <f>BYPL_EOD!AK64+BYPL_EOD!AL64</f>
        <v>41.2</v>
      </c>
      <c r="K64">
        <f>MES_EOD!AK64+MES_EOD!AL64</f>
        <v>5.82</v>
      </c>
      <c r="L64">
        <f>NDMC_EOD!AK64+NDMC_EOD!AL64</f>
        <v>29.06</v>
      </c>
      <c r="M64">
        <f>TPDDL_EOD!AK64+TPDDL_EOD!AL64</f>
        <v>53.44</v>
      </c>
      <c r="N64">
        <f t="shared" si="0"/>
        <v>206</v>
      </c>
      <c r="O64" s="154">
        <f t="shared" si="1"/>
        <v>0</v>
      </c>
      <c r="P64">
        <v>76.48</v>
      </c>
      <c r="Q64">
        <v>41.2</v>
      </c>
      <c r="R64">
        <v>5.82</v>
      </c>
      <c r="S64">
        <v>29.06</v>
      </c>
      <c r="T64">
        <v>53.44</v>
      </c>
      <c r="U64" s="156">
        <f t="shared" si="2"/>
        <v>206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206</v>
      </c>
      <c r="E65">
        <f>BAWANA!AM65</f>
        <v>0</v>
      </c>
      <c r="F65">
        <f t="shared" si="4"/>
        <v>256</v>
      </c>
      <c r="G65">
        <f t="shared" si="5"/>
        <v>206</v>
      </c>
      <c r="H65" s="154"/>
      <c r="I65">
        <f>BRPL_EOD!AK65+BRPL_EOD!AL65</f>
        <v>76.48</v>
      </c>
      <c r="J65">
        <f>BYPL_EOD!AK65+BYPL_EOD!AL65</f>
        <v>41.2</v>
      </c>
      <c r="K65">
        <f>MES_EOD!AK65+MES_EOD!AL65</f>
        <v>5.82</v>
      </c>
      <c r="L65">
        <f>NDMC_EOD!AK65+NDMC_EOD!AL65</f>
        <v>29.06</v>
      </c>
      <c r="M65">
        <f>TPDDL_EOD!AK65+TPDDL_EOD!AL65</f>
        <v>53.44</v>
      </c>
      <c r="N65">
        <f t="shared" si="0"/>
        <v>206</v>
      </c>
      <c r="O65" s="154">
        <f t="shared" si="1"/>
        <v>0</v>
      </c>
      <c r="P65">
        <v>76.48</v>
      </c>
      <c r="Q65">
        <v>41.2</v>
      </c>
      <c r="R65">
        <v>5.82</v>
      </c>
      <c r="S65">
        <v>29.06</v>
      </c>
      <c r="T65">
        <v>53.44</v>
      </c>
      <c r="U65" s="156">
        <f t="shared" si="2"/>
        <v>206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54"/>
      <c r="I66">
        <f>BRPL_EOD!AK66+BRPL_EOD!AL66</f>
        <v>76.48</v>
      </c>
      <c r="J66">
        <f>BYPL_EOD!AK66+BYPL_EOD!AL66</f>
        <v>41.2</v>
      </c>
      <c r="K66">
        <f>MES_EOD!AK66+MES_EOD!AL66</f>
        <v>5.82</v>
      </c>
      <c r="L66">
        <f>NDMC_EOD!AK66+NDMC_EOD!AL66</f>
        <v>29.06</v>
      </c>
      <c r="M66">
        <f>TPDDL_EOD!AK66+TPDDL_EOD!AL66</f>
        <v>53.44</v>
      </c>
      <c r="N66">
        <f t="shared" si="0"/>
        <v>206</v>
      </c>
      <c r="O66" s="154">
        <f t="shared" si="1"/>
        <v>0</v>
      </c>
      <c r="P66">
        <v>76.48</v>
      </c>
      <c r="Q66">
        <v>41.2</v>
      </c>
      <c r="R66">
        <v>5.82</v>
      </c>
      <c r="S66">
        <v>29.06</v>
      </c>
      <c r="T66">
        <v>53.44</v>
      </c>
      <c r="U66" s="156">
        <f t="shared" si="2"/>
        <v>206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206</v>
      </c>
      <c r="E67">
        <f>BAWANA!AM67</f>
        <v>0</v>
      </c>
      <c r="F67">
        <f t="shared" si="4"/>
        <v>256</v>
      </c>
      <c r="G67">
        <f t="shared" si="5"/>
        <v>206</v>
      </c>
      <c r="H67" s="154"/>
      <c r="I67">
        <f>BRPL_EOD!AK67+BRPL_EOD!AL67</f>
        <v>76.48</v>
      </c>
      <c r="J67">
        <f>BYPL_EOD!AK67+BYPL_EOD!AL67</f>
        <v>41.2</v>
      </c>
      <c r="K67">
        <f>MES_EOD!AK67+MES_EOD!AL67</f>
        <v>5.82</v>
      </c>
      <c r="L67">
        <f>NDMC_EOD!AK67+NDMC_EOD!AL67</f>
        <v>29.06</v>
      </c>
      <c r="M67">
        <f>TPDDL_EOD!AK67+TPDDL_EOD!AL67</f>
        <v>53.44</v>
      </c>
      <c r="N67">
        <f t="shared" ref="N67:N98" si="7">SUM(I67:M67)</f>
        <v>206</v>
      </c>
      <c r="O67" s="154">
        <f t="shared" ref="O67:O98" si="8">G67-N67</f>
        <v>0</v>
      </c>
      <c r="P67">
        <v>76.48</v>
      </c>
      <c r="Q67">
        <v>41.2</v>
      </c>
      <c r="R67">
        <v>5.82</v>
      </c>
      <c r="S67">
        <v>29.06</v>
      </c>
      <c r="T67">
        <v>53.44</v>
      </c>
      <c r="U67" s="156">
        <f t="shared" ref="U67:U98" si="9">SUM(P67:T67)</f>
        <v>206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206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206</v>
      </c>
      <c r="H68" s="154"/>
      <c r="I68">
        <f>BRPL_EOD!AK68+BRPL_EOD!AL68</f>
        <v>76.48</v>
      </c>
      <c r="J68">
        <f>BYPL_EOD!AK68+BYPL_EOD!AL68</f>
        <v>41.2</v>
      </c>
      <c r="K68">
        <f>MES_EOD!AK68+MES_EOD!AL68</f>
        <v>5.82</v>
      </c>
      <c r="L68">
        <f>NDMC_EOD!AK68+NDMC_EOD!AL68</f>
        <v>29.06</v>
      </c>
      <c r="M68">
        <f>TPDDL_EOD!AK68+TPDDL_EOD!AL68</f>
        <v>53.44</v>
      </c>
      <c r="N68">
        <f t="shared" si="7"/>
        <v>206</v>
      </c>
      <c r="O68" s="154">
        <f t="shared" si="8"/>
        <v>0</v>
      </c>
      <c r="P68">
        <v>76.48</v>
      </c>
      <c r="Q68">
        <v>41.2</v>
      </c>
      <c r="R68">
        <v>5.82</v>
      </c>
      <c r="S68">
        <v>29.06</v>
      </c>
      <c r="T68">
        <v>53.44</v>
      </c>
      <c r="U68" s="156">
        <f t="shared" si="9"/>
        <v>206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225.7</v>
      </c>
      <c r="E69">
        <f>BAWANA!AM69</f>
        <v>0</v>
      </c>
      <c r="F69">
        <f t="shared" si="11"/>
        <v>256</v>
      </c>
      <c r="G69">
        <f t="shared" si="12"/>
        <v>225.7</v>
      </c>
      <c r="H69" s="154"/>
      <c r="I69">
        <f>BRPL_EOD!AK69+BRPL_EOD!AL69</f>
        <v>99.62</v>
      </c>
      <c r="J69">
        <f>BYPL_EOD!AK69+BYPL_EOD!AL69</f>
        <v>41.2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225.7</v>
      </c>
      <c r="O69" s="154">
        <f t="shared" si="8"/>
        <v>0</v>
      </c>
      <c r="P69">
        <v>99.62</v>
      </c>
      <c r="Q69">
        <v>41.2</v>
      </c>
      <c r="R69">
        <v>5.82</v>
      </c>
      <c r="S69">
        <v>29.06</v>
      </c>
      <c r="T69">
        <v>50</v>
      </c>
      <c r="U69" s="156">
        <f t="shared" si="9"/>
        <v>225.7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225.7</v>
      </c>
      <c r="E70">
        <f>BAWANA!AM70</f>
        <v>0</v>
      </c>
      <c r="F70">
        <f t="shared" si="11"/>
        <v>256</v>
      </c>
      <c r="G70">
        <f t="shared" si="12"/>
        <v>225.7</v>
      </c>
      <c r="H70" s="154"/>
      <c r="I70">
        <f>BRPL_EOD!AK70+BRPL_EOD!AL70</f>
        <v>99.62</v>
      </c>
      <c r="J70">
        <f>BYPL_EOD!AK70+BYPL_EOD!AL70</f>
        <v>41.2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225.7</v>
      </c>
      <c r="O70" s="154">
        <f t="shared" si="8"/>
        <v>0</v>
      </c>
      <c r="P70">
        <v>99.62</v>
      </c>
      <c r="Q70">
        <v>41.2</v>
      </c>
      <c r="R70">
        <v>5.82</v>
      </c>
      <c r="S70">
        <v>29.06</v>
      </c>
      <c r="T70">
        <v>50</v>
      </c>
      <c r="U70" s="156">
        <f t="shared" si="9"/>
        <v>225.7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225.7</v>
      </c>
      <c r="E71">
        <f>BAWANA!AM71</f>
        <v>0</v>
      </c>
      <c r="F71">
        <f t="shared" si="11"/>
        <v>256</v>
      </c>
      <c r="G71">
        <f t="shared" si="12"/>
        <v>225.7</v>
      </c>
      <c r="H71" s="154"/>
      <c r="I71">
        <f>BRPL_EOD!AK71+BRPL_EOD!AL71</f>
        <v>99.62</v>
      </c>
      <c r="J71">
        <f>BYPL_EOD!AK71+BYPL_EOD!AL71</f>
        <v>41.2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225.7</v>
      </c>
      <c r="O71" s="154">
        <f t="shared" si="8"/>
        <v>0</v>
      </c>
      <c r="P71">
        <v>99.62</v>
      </c>
      <c r="Q71">
        <v>41.2</v>
      </c>
      <c r="R71">
        <v>5.82</v>
      </c>
      <c r="S71">
        <v>29.06</v>
      </c>
      <c r="T71">
        <v>50</v>
      </c>
      <c r="U71" s="156">
        <f t="shared" si="9"/>
        <v>225.7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225.7</v>
      </c>
      <c r="E72">
        <f>BAWANA!AM72</f>
        <v>0</v>
      </c>
      <c r="F72">
        <f t="shared" si="11"/>
        <v>256</v>
      </c>
      <c r="G72">
        <f t="shared" si="12"/>
        <v>225.7</v>
      </c>
      <c r="H72" s="154"/>
      <c r="I72">
        <f>BRPL_EOD!AK72+BRPL_EOD!AL72</f>
        <v>99.62</v>
      </c>
      <c r="J72">
        <f>BYPL_EOD!AK72+BYPL_EOD!AL72</f>
        <v>41.2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225.7</v>
      </c>
      <c r="O72" s="154">
        <f t="shared" si="8"/>
        <v>0</v>
      </c>
      <c r="P72">
        <v>99.62</v>
      </c>
      <c r="Q72">
        <v>41.2</v>
      </c>
      <c r="R72">
        <v>5.82</v>
      </c>
      <c r="S72">
        <v>29.06</v>
      </c>
      <c r="T72">
        <v>50</v>
      </c>
      <c r="U72" s="156">
        <f t="shared" si="9"/>
        <v>225.7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231.74</v>
      </c>
      <c r="E73">
        <f>BAWANA!AM73</f>
        <v>0</v>
      </c>
      <c r="F73">
        <f t="shared" si="11"/>
        <v>256</v>
      </c>
      <c r="G73">
        <f t="shared" si="12"/>
        <v>231.74</v>
      </c>
      <c r="H73" s="154"/>
      <c r="I73">
        <f>BRPL_EOD!AK73+BRPL_EOD!AL73</f>
        <v>98.47</v>
      </c>
      <c r="J73">
        <f>BYPL_EOD!AK73+BYPL_EOD!AL73</f>
        <v>49.35</v>
      </c>
      <c r="K73">
        <f>MES_EOD!AK73+MES_EOD!AL73</f>
        <v>5.76</v>
      </c>
      <c r="L73">
        <f>NDMC_EOD!AK73+NDMC_EOD!AL73</f>
        <v>28.73</v>
      </c>
      <c r="M73">
        <f>TPDDL_EOD!AK73+TPDDL_EOD!AL73</f>
        <v>49.43</v>
      </c>
      <c r="N73">
        <f t="shared" si="7"/>
        <v>231.73999999999998</v>
      </c>
      <c r="O73" s="154">
        <f t="shared" si="8"/>
        <v>0</v>
      </c>
      <c r="P73">
        <v>98.470000000000013</v>
      </c>
      <c r="Q73">
        <v>49.350000000000009</v>
      </c>
      <c r="R73">
        <v>5.7600000000000007</v>
      </c>
      <c r="S73">
        <v>28.730000000000004</v>
      </c>
      <c r="T73">
        <v>49.430000000000007</v>
      </c>
      <c r="U73" s="156">
        <f t="shared" si="9"/>
        <v>231.74</v>
      </c>
      <c r="V73" s="154">
        <f t="shared" si="10"/>
        <v>0</v>
      </c>
      <c r="Y73">
        <f>BAWANA!AW73+BAWANA!AX73</f>
        <v>31.63</v>
      </c>
      <c r="Z73">
        <f>BAWANA!BD73+BAWANA!BE73</f>
        <v>31.63</v>
      </c>
      <c r="AA73">
        <f>BAWANA!X73+BAWANA!Y73</f>
        <v>31.63</v>
      </c>
      <c r="AB73">
        <f>BAWANA!AE73+BAWANA!AF73</f>
        <v>31.63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231.74</v>
      </c>
      <c r="E74">
        <f>BAWANA!AM74</f>
        <v>0</v>
      </c>
      <c r="F74">
        <f t="shared" si="11"/>
        <v>256</v>
      </c>
      <c r="G74">
        <f t="shared" si="12"/>
        <v>231.74</v>
      </c>
      <c r="H74" s="154"/>
      <c r="I74">
        <f>BRPL_EOD!AK74+BRPL_EOD!AL74</f>
        <v>98.47</v>
      </c>
      <c r="J74">
        <f>BYPL_EOD!AK74+BYPL_EOD!AL74</f>
        <v>49.35</v>
      </c>
      <c r="K74">
        <f>MES_EOD!AK74+MES_EOD!AL74</f>
        <v>5.76</v>
      </c>
      <c r="L74">
        <f>NDMC_EOD!AK74+NDMC_EOD!AL74</f>
        <v>28.73</v>
      </c>
      <c r="M74">
        <f>TPDDL_EOD!AK74+TPDDL_EOD!AL74</f>
        <v>49.43</v>
      </c>
      <c r="N74">
        <f t="shared" si="7"/>
        <v>231.73999999999998</v>
      </c>
      <c r="O74" s="154">
        <f t="shared" si="8"/>
        <v>0</v>
      </c>
      <c r="P74">
        <v>98.470000000000013</v>
      </c>
      <c r="Q74">
        <v>49.350000000000009</v>
      </c>
      <c r="R74">
        <v>5.7600000000000007</v>
      </c>
      <c r="S74">
        <v>28.730000000000004</v>
      </c>
      <c r="T74">
        <v>49.430000000000007</v>
      </c>
      <c r="U74" s="156">
        <f t="shared" si="9"/>
        <v>231.74</v>
      </c>
      <c r="V74" s="154">
        <f t="shared" si="10"/>
        <v>0</v>
      </c>
      <c r="Y74">
        <f>BAWANA!AW74+BAWANA!AX74</f>
        <v>31.63</v>
      </c>
      <c r="Z74">
        <f>BAWANA!BD74+BAWANA!BE74</f>
        <v>31.63</v>
      </c>
      <c r="AA74">
        <f>BAWANA!X74+BAWANA!Y74</f>
        <v>31.63</v>
      </c>
      <c r="AB74">
        <f>BAWANA!AE74+BAWANA!AF74</f>
        <v>31.63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231.74</v>
      </c>
      <c r="E75">
        <f>BAWANA!AM75</f>
        <v>0</v>
      </c>
      <c r="F75">
        <f t="shared" si="11"/>
        <v>256</v>
      </c>
      <c r="G75">
        <f t="shared" si="12"/>
        <v>231.74</v>
      </c>
      <c r="H75" s="154"/>
      <c r="I75">
        <f>BRPL_EOD!AK75+BRPL_EOD!AL75</f>
        <v>98.47</v>
      </c>
      <c r="J75">
        <f>BYPL_EOD!AK75+BYPL_EOD!AL75</f>
        <v>49.35</v>
      </c>
      <c r="K75">
        <f>MES_EOD!AK75+MES_EOD!AL75</f>
        <v>5.76</v>
      </c>
      <c r="L75">
        <f>NDMC_EOD!AK75+NDMC_EOD!AL75</f>
        <v>28.73</v>
      </c>
      <c r="M75">
        <f>TPDDL_EOD!AK75+TPDDL_EOD!AL75</f>
        <v>49.43</v>
      </c>
      <c r="N75">
        <f t="shared" si="7"/>
        <v>231.73999999999998</v>
      </c>
      <c r="O75" s="154">
        <f t="shared" si="8"/>
        <v>0</v>
      </c>
      <c r="P75">
        <v>98.470000000000013</v>
      </c>
      <c r="Q75">
        <v>49.350000000000009</v>
      </c>
      <c r="R75">
        <v>5.7600000000000007</v>
      </c>
      <c r="S75">
        <v>28.730000000000004</v>
      </c>
      <c r="T75">
        <v>49.430000000000007</v>
      </c>
      <c r="U75" s="156">
        <f t="shared" si="9"/>
        <v>231.74</v>
      </c>
      <c r="V75" s="154">
        <f t="shared" si="10"/>
        <v>0</v>
      </c>
      <c r="Y75">
        <f>BAWANA!AW75+BAWANA!AX75</f>
        <v>31.63</v>
      </c>
      <c r="Z75">
        <f>BAWANA!BD75+BAWANA!BE75</f>
        <v>31.63</v>
      </c>
      <c r="AA75">
        <f>BAWANA!X75+BAWANA!Y75</f>
        <v>31.63</v>
      </c>
      <c r="AB75">
        <f>BAWANA!AE75+BAWANA!AF75</f>
        <v>31.63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235.64</v>
      </c>
      <c r="E76">
        <f>BAWANA!AM76</f>
        <v>0</v>
      </c>
      <c r="F76">
        <f t="shared" si="11"/>
        <v>256</v>
      </c>
      <c r="G76">
        <f t="shared" si="12"/>
        <v>235.64</v>
      </c>
      <c r="H76" s="154"/>
      <c r="I76">
        <f>BRPL_EOD!AK76+BRPL_EOD!AL76</f>
        <v>92.41</v>
      </c>
      <c r="J76">
        <f>BYPL_EOD!AK76+BYPL_EOD!AL76</f>
        <v>46.31</v>
      </c>
      <c r="K76">
        <f>MES_EOD!AK76+MES_EOD!AL76</f>
        <v>5.4</v>
      </c>
      <c r="L76">
        <f>NDMC_EOD!AK76+NDMC_EOD!AL76</f>
        <v>26.96</v>
      </c>
      <c r="M76">
        <f>TPDDL_EOD!AK76+TPDDL_EOD!AL76</f>
        <v>64.56</v>
      </c>
      <c r="N76">
        <f t="shared" si="7"/>
        <v>235.64000000000001</v>
      </c>
      <c r="O76" s="154">
        <f t="shared" si="8"/>
        <v>0</v>
      </c>
      <c r="P76">
        <v>92.409999999999982</v>
      </c>
      <c r="Q76">
        <v>46.309999999999995</v>
      </c>
      <c r="R76">
        <v>5.3999999999999995</v>
      </c>
      <c r="S76">
        <v>26.959999999999997</v>
      </c>
      <c r="T76">
        <v>64.559999999999988</v>
      </c>
      <c r="U76" s="156">
        <f t="shared" si="9"/>
        <v>235.64</v>
      </c>
      <c r="V76" s="154">
        <f t="shared" si="10"/>
        <v>0</v>
      </c>
      <c r="Y76">
        <f>BAWANA!AW76+BAWANA!AX76</f>
        <v>29.68</v>
      </c>
      <c r="Z76">
        <f>BAWANA!BD76+BAWANA!BE76</f>
        <v>29.68</v>
      </c>
      <c r="AA76">
        <f>BAWANA!X76+BAWANA!Y76</f>
        <v>29.68</v>
      </c>
      <c r="AB76">
        <f>BAWANA!AE76+BAWANA!AF76</f>
        <v>29.68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235.64</v>
      </c>
      <c r="E77">
        <f>BAWANA!AM77</f>
        <v>0</v>
      </c>
      <c r="F77">
        <f t="shared" si="11"/>
        <v>256</v>
      </c>
      <c r="G77">
        <f t="shared" si="12"/>
        <v>235.64</v>
      </c>
      <c r="H77" s="154"/>
      <c r="I77">
        <f>BRPL_EOD!AK77+BRPL_EOD!AL77</f>
        <v>92.41</v>
      </c>
      <c r="J77">
        <f>BYPL_EOD!AK77+BYPL_EOD!AL77</f>
        <v>46.31</v>
      </c>
      <c r="K77">
        <f>MES_EOD!AK77+MES_EOD!AL77</f>
        <v>5.4</v>
      </c>
      <c r="L77">
        <f>NDMC_EOD!AK77+NDMC_EOD!AL77</f>
        <v>26.96</v>
      </c>
      <c r="M77">
        <f>TPDDL_EOD!AK77+TPDDL_EOD!AL77</f>
        <v>64.56</v>
      </c>
      <c r="N77">
        <f t="shared" si="7"/>
        <v>235.64000000000001</v>
      </c>
      <c r="O77" s="154">
        <f t="shared" si="8"/>
        <v>0</v>
      </c>
      <c r="P77">
        <v>92.409999999999982</v>
      </c>
      <c r="Q77">
        <v>46.309999999999995</v>
      </c>
      <c r="R77">
        <v>5.3999999999999995</v>
      </c>
      <c r="S77">
        <v>26.959999999999997</v>
      </c>
      <c r="T77">
        <v>64.559999999999988</v>
      </c>
      <c r="U77" s="156">
        <f t="shared" si="9"/>
        <v>235.64</v>
      </c>
      <c r="V77" s="154">
        <f t="shared" si="10"/>
        <v>0</v>
      </c>
      <c r="Y77">
        <f>BAWANA!AW77+BAWANA!AX77</f>
        <v>29.68</v>
      </c>
      <c r="Z77">
        <f>BAWANA!BD77+BAWANA!BE77</f>
        <v>29.68</v>
      </c>
      <c r="AA77">
        <f>BAWANA!X77+BAWANA!Y77</f>
        <v>29.68</v>
      </c>
      <c r="AB77">
        <f>BAWANA!AE77+BAWANA!AF77</f>
        <v>29.68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235.64</v>
      </c>
      <c r="E78">
        <f>BAWANA!AM78</f>
        <v>0</v>
      </c>
      <c r="F78">
        <f t="shared" si="11"/>
        <v>256</v>
      </c>
      <c r="G78">
        <f t="shared" si="12"/>
        <v>235.64</v>
      </c>
      <c r="H78" s="154"/>
      <c r="I78">
        <f>BRPL_EOD!AK78+BRPL_EOD!AL78</f>
        <v>92.41</v>
      </c>
      <c r="J78">
        <f>BYPL_EOD!AK78+BYPL_EOD!AL78</f>
        <v>46.31</v>
      </c>
      <c r="K78">
        <f>MES_EOD!AK78+MES_EOD!AL78</f>
        <v>5.4</v>
      </c>
      <c r="L78">
        <f>NDMC_EOD!AK78+NDMC_EOD!AL78</f>
        <v>26.96</v>
      </c>
      <c r="M78">
        <f>TPDDL_EOD!AK78+TPDDL_EOD!AL78</f>
        <v>64.56</v>
      </c>
      <c r="N78">
        <f t="shared" si="7"/>
        <v>235.64000000000001</v>
      </c>
      <c r="O78" s="154">
        <f t="shared" si="8"/>
        <v>0</v>
      </c>
      <c r="P78">
        <v>92.409999999999982</v>
      </c>
      <c r="Q78">
        <v>46.309999999999995</v>
      </c>
      <c r="R78">
        <v>5.3999999999999995</v>
      </c>
      <c r="S78">
        <v>26.959999999999997</v>
      </c>
      <c r="T78">
        <v>64.559999999999988</v>
      </c>
      <c r="U78" s="156">
        <f t="shared" si="9"/>
        <v>235.64</v>
      </c>
      <c r="V78" s="154">
        <f t="shared" si="10"/>
        <v>0</v>
      </c>
      <c r="Y78">
        <f>BAWANA!AW78+BAWANA!AX78</f>
        <v>29.68</v>
      </c>
      <c r="Z78">
        <f>BAWANA!BD78+BAWANA!BE78</f>
        <v>29.68</v>
      </c>
      <c r="AA78">
        <f>BAWANA!X78+BAWANA!Y78</f>
        <v>29.68</v>
      </c>
      <c r="AB78">
        <f>BAWANA!AE78+BAWANA!AF78</f>
        <v>29.68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235.64</v>
      </c>
      <c r="E79">
        <f>BAWANA!AM79</f>
        <v>0</v>
      </c>
      <c r="F79">
        <f t="shared" si="11"/>
        <v>256</v>
      </c>
      <c r="G79">
        <f t="shared" si="12"/>
        <v>235.64</v>
      </c>
      <c r="H79" s="154"/>
      <c r="I79">
        <f>BRPL_EOD!AK79+BRPL_EOD!AL79</f>
        <v>92.41</v>
      </c>
      <c r="J79">
        <f>BYPL_EOD!AK79+BYPL_EOD!AL79</f>
        <v>46.31</v>
      </c>
      <c r="K79">
        <f>MES_EOD!AK79+MES_EOD!AL79</f>
        <v>5.4</v>
      </c>
      <c r="L79">
        <f>NDMC_EOD!AK79+NDMC_EOD!AL79</f>
        <v>26.96</v>
      </c>
      <c r="M79">
        <f>TPDDL_EOD!AK79+TPDDL_EOD!AL79</f>
        <v>64.56</v>
      </c>
      <c r="N79">
        <f t="shared" si="7"/>
        <v>235.64000000000001</v>
      </c>
      <c r="O79" s="154">
        <f t="shared" si="8"/>
        <v>0</v>
      </c>
      <c r="P79">
        <v>92.409999999999982</v>
      </c>
      <c r="Q79">
        <v>46.309999999999995</v>
      </c>
      <c r="R79">
        <v>5.3999999999999995</v>
      </c>
      <c r="S79">
        <v>26.959999999999997</v>
      </c>
      <c r="T79">
        <v>64.559999999999988</v>
      </c>
      <c r="U79" s="156">
        <f t="shared" si="9"/>
        <v>235.64</v>
      </c>
      <c r="V79" s="154">
        <f t="shared" si="10"/>
        <v>0</v>
      </c>
      <c r="Y79">
        <f>BAWANA!AW79+BAWANA!AX79</f>
        <v>29.68</v>
      </c>
      <c r="Z79">
        <f>BAWANA!BD79+BAWANA!BE79</f>
        <v>29.68</v>
      </c>
      <c r="AA79">
        <f>BAWANA!X79+BAWANA!Y79</f>
        <v>29.68</v>
      </c>
      <c r="AB79">
        <f>BAWANA!AE79+BAWANA!AF79</f>
        <v>29.68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235.64</v>
      </c>
      <c r="E80">
        <f>BAWANA!AM80</f>
        <v>0</v>
      </c>
      <c r="F80">
        <f t="shared" si="11"/>
        <v>256</v>
      </c>
      <c r="G80">
        <f t="shared" si="12"/>
        <v>235.64</v>
      </c>
      <c r="H80" s="154"/>
      <c r="I80">
        <f>BRPL_EOD!AK80+BRPL_EOD!AL80</f>
        <v>92.41</v>
      </c>
      <c r="J80">
        <f>BYPL_EOD!AK80+BYPL_EOD!AL80</f>
        <v>46.31</v>
      </c>
      <c r="K80">
        <f>MES_EOD!AK80+MES_EOD!AL80</f>
        <v>5.4</v>
      </c>
      <c r="L80">
        <f>NDMC_EOD!AK80+NDMC_EOD!AL80</f>
        <v>26.96</v>
      </c>
      <c r="M80">
        <f>TPDDL_EOD!AK80+TPDDL_EOD!AL80</f>
        <v>64.56</v>
      </c>
      <c r="N80">
        <f t="shared" si="7"/>
        <v>235.64000000000001</v>
      </c>
      <c r="O80" s="154">
        <f t="shared" si="8"/>
        <v>0</v>
      </c>
      <c r="P80">
        <v>92.409999999999982</v>
      </c>
      <c r="Q80">
        <v>46.309999999999995</v>
      </c>
      <c r="R80">
        <v>5.3999999999999995</v>
      </c>
      <c r="S80">
        <v>26.959999999999997</v>
      </c>
      <c r="T80">
        <v>64.559999999999988</v>
      </c>
      <c r="U80" s="156">
        <f t="shared" si="9"/>
        <v>235.64</v>
      </c>
      <c r="V80" s="154">
        <f t="shared" si="10"/>
        <v>0</v>
      </c>
      <c r="Y80">
        <f>BAWANA!AW80+BAWANA!AX80</f>
        <v>29.68</v>
      </c>
      <c r="Z80">
        <f>BAWANA!BD80+BAWANA!BE80</f>
        <v>29.68</v>
      </c>
      <c r="AA80">
        <f>BAWANA!X80+BAWANA!Y80</f>
        <v>29.68</v>
      </c>
      <c r="AB80">
        <f>BAWANA!AE80+BAWANA!AF80</f>
        <v>29.68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235.64</v>
      </c>
      <c r="E81">
        <f>BAWANA!AM81</f>
        <v>0</v>
      </c>
      <c r="F81">
        <f t="shared" si="11"/>
        <v>256</v>
      </c>
      <c r="G81">
        <f t="shared" si="12"/>
        <v>235.64</v>
      </c>
      <c r="H81" s="154"/>
      <c r="I81">
        <f>BRPL_EOD!AK81+BRPL_EOD!AL81</f>
        <v>92.41</v>
      </c>
      <c r="J81">
        <f>BYPL_EOD!AK81+BYPL_EOD!AL81</f>
        <v>46.31</v>
      </c>
      <c r="K81">
        <f>MES_EOD!AK81+MES_EOD!AL81</f>
        <v>5.4</v>
      </c>
      <c r="L81">
        <f>NDMC_EOD!AK81+NDMC_EOD!AL81</f>
        <v>26.96</v>
      </c>
      <c r="M81">
        <f>TPDDL_EOD!AK81+TPDDL_EOD!AL81</f>
        <v>64.56</v>
      </c>
      <c r="N81">
        <f t="shared" si="7"/>
        <v>235.64000000000001</v>
      </c>
      <c r="O81" s="154">
        <f t="shared" si="8"/>
        <v>0</v>
      </c>
      <c r="P81">
        <v>92.409999999999982</v>
      </c>
      <c r="Q81">
        <v>46.309999999999995</v>
      </c>
      <c r="R81">
        <v>5.3999999999999995</v>
      </c>
      <c r="S81">
        <v>26.959999999999997</v>
      </c>
      <c r="T81">
        <v>64.559999999999988</v>
      </c>
      <c r="U81" s="156">
        <f t="shared" si="9"/>
        <v>235.64</v>
      </c>
      <c r="V81" s="154">
        <f t="shared" si="10"/>
        <v>0</v>
      </c>
      <c r="Y81">
        <f>BAWANA!AW81+BAWANA!AX81</f>
        <v>29.68</v>
      </c>
      <c r="Z81">
        <f>BAWANA!BD81+BAWANA!BE81</f>
        <v>29.68</v>
      </c>
      <c r="AA81">
        <f>BAWANA!X81+BAWANA!Y81</f>
        <v>29.68</v>
      </c>
      <c r="AB81">
        <f>BAWANA!AE81+BAWANA!AF81</f>
        <v>29.68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235.64</v>
      </c>
      <c r="E82">
        <f>BAWANA!AM82</f>
        <v>0</v>
      </c>
      <c r="F82">
        <f t="shared" si="11"/>
        <v>256</v>
      </c>
      <c r="G82">
        <f t="shared" si="12"/>
        <v>235.64</v>
      </c>
      <c r="H82" s="154"/>
      <c r="I82">
        <f>BRPL_EOD!AK82+BRPL_EOD!AL82</f>
        <v>92.41</v>
      </c>
      <c r="J82">
        <f>BYPL_EOD!AK82+BYPL_EOD!AL82</f>
        <v>46.31</v>
      </c>
      <c r="K82">
        <f>MES_EOD!AK82+MES_EOD!AL82</f>
        <v>5.4</v>
      </c>
      <c r="L82">
        <f>NDMC_EOD!AK82+NDMC_EOD!AL82</f>
        <v>26.96</v>
      </c>
      <c r="M82">
        <f>TPDDL_EOD!AK82+TPDDL_EOD!AL82</f>
        <v>64.56</v>
      </c>
      <c r="N82">
        <f t="shared" si="7"/>
        <v>235.64000000000001</v>
      </c>
      <c r="O82" s="154">
        <f t="shared" si="8"/>
        <v>0</v>
      </c>
      <c r="P82">
        <v>92.409999999999982</v>
      </c>
      <c r="Q82">
        <v>46.309999999999995</v>
      </c>
      <c r="R82">
        <v>5.3999999999999995</v>
      </c>
      <c r="S82">
        <v>26.959999999999997</v>
      </c>
      <c r="T82">
        <v>64.559999999999988</v>
      </c>
      <c r="U82" s="156">
        <f t="shared" si="9"/>
        <v>235.64</v>
      </c>
      <c r="V82" s="154">
        <f t="shared" si="10"/>
        <v>0</v>
      </c>
      <c r="Y82">
        <f>BAWANA!AW82+BAWANA!AX82</f>
        <v>29.68</v>
      </c>
      <c r="Z82">
        <f>BAWANA!BD82+BAWANA!BE82</f>
        <v>29.68</v>
      </c>
      <c r="AA82">
        <f>BAWANA!X82+BAWANA!Y82</f>
        <v>29.68</v>
      </c>
      <c r="AB82">
        <f>BAWANA!AE82+BAWANA!AF82</f>
        <v>29.68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235.64</v>
      </c>
      <c r="E83">
        <f>BAWANA!AM83</f>
        <v>0</v>
      </c>
      <c r="F83">
        <f t="shared" si="11"/>
        <v>256</v>
      </c>
      <c r="G83">
        <f t="shared" si="12"/>
        <v>235.64</v>
      </c>
      <c r="H83" s="154"/>
      <c r="I83">
        <f>BRPL_EOD!AK83+BRPL_EOD!AL83</f>
        <v>92.41</v>
      </c>
      <c r="J83">
        <f>BYPL_EOD!AK83+BYPL_EOD!AL83</f>
        <v>46.31</v>
      </c>
      <c r="K83">
        <f>MES_EOD!AK83+MES_EOD!AL83</f>
        <v>5.4</v>
      </c>
      <c r="L83">
        <f>NDMC_EOD!AK83+NDMC_EOD!AL83</f>
        <v>26.96</v>
      </c>
      <c r="M83">
        <f>TPDDL_EOD!AK83+TPDDL_EOD!AL83</f>
        <v>64.56</v>
      </c>
      <c r="N83">
        <f t="shared" si="7"/>
        <v>235.64000000000001</v>
      </c>
      <c r="O83" s="154">
        <f t="shared" si="8"/>
        <v>0</v>
      </c>
      <c r="P83">
        <v>92.409999999999982</v>
      </c>
      <c r="Q83">
        <v>46.309999999999995</v>
      </c>
      <c r="R83">
        <v>5.3999999999999995</v>
      </c>
      <c r="S83">
        <v>26.959999999999997</v>
      </c>
      <c r="T83">
        <v>64.559999999999988</v>
      </c>
      <c r="U83" s="156">
        <f t="shared" si="9"/>
        <v>235.64</v>
      </c>
      <c r="V83" s="154">
        <f t="shared" si="10"/>
        <v>0</v>
      </c>
      <c r="Y83">
        <f>BAWANA!AW83+BAWANA!AX83</f>
        <v>29.68</v>
      </c>
      <c r="Z83">
        <f>BAWANA!BD83+BAWANA!BE83</f>
        <v>29.68</v>
      </c>
      <c r="AA83">
        <f>BAWANA!X83+BAWANA!Y83</f>
        <v>29.68</v>
      </c>
      <c r="AB83">
        <f>BAWANA!AE83+BAWANA!AF83</f>
        <v>29.68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235.64</v>
      </c>
      <c r="E84">
        <f>BAWANA!AM84</f>
        <v>0</v>
      </c>
      <c r="F84">
        <f t="shared" si="11"/>
        <v>256</v>
      </c>
      <c r="G84">
        <f t="shared" si="12"/>
        <v>235.64</v>
      </c>
      <c r="H84" s="154"/>
      <c r="I84">
        <f>BRPL_EOD!AK84+BRPL_EOD!AL84</f>
        <v>92.41</v>
      </c>
      <c r="J84">
        <f>BYPL_EOD!AK84+BYPL_EOD!AL84</f>
        <v>46.31</v>
      </c>
      <c r="K84">
        <f>MES_EOD!AK84+MES_EOD!AL84</f>
        <v>5.4</v>
      </c>
      <c r="L84">
        <f>NDMC_EOD!AK84+NDMC_EOD!AL84</f>
        <v>26.96</v>
      </c>
      <c r="M84">
        <f>TPDDL_EOD!AK84+TPDDL_EOD!AL84</f>
        <v>64.56</v>
      </c>
      <c r="N84">
        <f t="shared" si="7"/>
        <v>235.64000000000001</v>
      </c>
      <c r="O84" s="154">
        <f t="shared" si="8"/>
        <v>0</v>
      </c>
      <c r="P84">
        <v>92.409999999999982</v>
      </c>
      <c r="Q84">
        <v>46.309999999999995</v>
      </c>
      <c r="R84">
        <v>5.3999999999999995</v>
      </c>
      <c r="S84">
        <v>26.959999999999997</v>
      </c>
      <c r="T84">
        <v>64.559999999999988</v>
      </c>
      <c r="U84" s="156">
        <f t="shared" si="9"/>
        <v>235.64</v>
      </c>
      <c r="V84" s="154">
        <f t="shared" si="10"/>
        <v>0</v>
      </c>
      <c r="Y84">
        <f>BAWANA!AW84+BAWANA!AX84</f>
        <v>29.68</v>
      </c>
      <c r="Z84">
        <f>BAWANA!BD84+BAWANA!BE84</f>
        <v>29.68</v>
      </c>
      <c r="AA84">
        <f>BAWANA!X84+BAWANA!Y84</f>
        <v>29.68</v>
      </c>
      <c r="AB84">
        <f>BAWANA!AE84+BAWANA!AF84</f>
        <v>29.68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235.64</v>
      </c>
      <c r="E85">
        <f>BAWANA!AM85</f>
        <v>0</v>
      </c>
      <c r="F85">
        <f t="shared" si="11"/>
        <v>256</v>
      </c>
      <c r="G85">
        <f t="shared" si="12"/>
        <v>235.64</v>
      </c>
      <c r="H85" s="154"/>
      <c r="I85">
        <f>BRPL_EOD!AK85+BRPL_EOD!AL85</f>
        <v>92.41</v>
      </c>
      <c r="J85">
        <f>BYPL_EOD!AK85+BYPL_EOD!AL85</f>
        <v>46.31</v>
      </c>
      <c r="K85">
        <f>MES_EOD!AK85+MES_EOD!AL85</f>
        <v>5.4</v>
      </c>
      <c r="L85">
        <f>NDMC_EOD!AK85+NDMC_EOD!AL85</f>
        <v>26.96</v>
      </c>
      <c r="M85">
        <f>TPDDL_EOD!AK85+TPDDL_EOD!AL85</f>
        <v>64.56</v>
      </c>
      <c r="N85">
        <f t="shared" si="7"/>
        <v>235.64000000000001</v>
      </c>
      <c r="O85" s="154">
        <f t="shared" si="8"/>
        <v>0</v>
      </c>
      <c r="P85">
        <v>92.409999999999982</v>
      </c>
      <c r="Q85">
        <v>46.309999999999995</v>
      </c>
      <c r="R85">
        <v>5.3999999999999995</v>
      </c>
      <c r="S85">
        <v>26.959999999999997</v>
      </c>
      <c r="T85">
        <v>64.559999999999988</v>
      </c>
      <c r="U85" s="156">
        <f t="shared" si="9"/>
        <v>235.64</v>
      </c>
      <c r="V85" s="154">
        <f t="shared" si="10"/>
        <v>0</v>
      </c>
      <c r="Y85">
        <f>BAWANA!AW85+BAWANA!AX85</f>
        <v>29.68</v>
      </c>
      <c r="Z85">
        <f>BAWANA!BD85+BAWANA!BE85</f>
        <v>29.68</v>
      </c>
      <c r="AA85">
        <f>BAWANA!X85+BAWANA!Y85</f>
        <v>29.68</v>
      </c>
      <c r="AB85">
        <f>BAWANA!AE85+BAWANA!AF85</f>
        <v>29.68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235.64</v>
      </c>
      <c r="E86">
        <f>BAWANA!AM86</f>
        <v>0</v>
      </c>
      <c r="F86">
        <f t="shared" si="11"/>
        <v>256</v>
      </c>
      <c r="G86">
        <f t="shared" si="12"/>
        <v>235.64</v>
      </c>
      <c r="H86" s="154"/>
      <c r="I86">
        <f>BRPL_EOD!AK86+BRPL_EOD!AL86</f>
        <v>92.41</v>
      </c>
      <c r="J86">
        <f>BYPL_EOD!AK86+BYPL_EOD!AL86</f>
        <v>46.31</v>
      </c>
      <c r="K86">
        <f>MES_EOD!AK86+MES_EOD!AL86</f>
        <v>5.4</v>
      </c>
      <c r="L86">
        <f>NDMC_EOD!AK86+NDMC_EOD!AL86</f>
        <v>26.96</v>
      </c>
      <c r="M86">
        <f>TPDDL_EOD!AK86+TPDDL_EOD!AL86</f>
        <v>64.56</v>
      </c>
      <c r="N86">
        <f t="shared" si="7"/>
        <v>235.64000000000001</v>
      </c>
      <c r="O86" s="154">
        <f t="shared" si="8"/>
        <v>0</v>
      </c>
      <c r="P86">
        <v>92.409999999999982</v>
      </c>
      <c r="Q86">
        <v>46.309999999999995</v>
      </c>
      <c r="R86">
        <v>5.3999999999999995</v>
      </c>
      <c r="S86">
        <v>26.959999999999997</v>
      </c>
      <c r="T86">
        <v>64.559999999999988</v>
      </c>
      <c r="U86" s="156">
        <f t="shared" si="9"/>
        <v>235.64</v>
      </c>
      <c r="V86" s="154">
        <f t="shared" si="10"/>
        <v>0</v>
      </c>
      <c r="Y86">
        <f>BAWANA!AW86+BAWANA!AX86</f>
        <v>29.68</v>
      </c>
      <c r="Z86">
        <f>BAWANA!BD86+BAWANA!BE86</f>
        <v>29.68</v>
      </c>
      <c r="AA86">
        <f>BAWANA!X86+BAWANA!Y86</f>
        <v>29.68</v>
      </c>
      <c r="AB86">
        <f>BAWANA!AE86+BAWANA!AF86</f>
        <v>29.68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235.64</v>
      </c>
      <c r="E87">
        <f>BAWANA!AM87</f>
        <v>0</v>
      </c>
      <c r="F87">
        <f t="shared" si="11"/>
        <v>256</v>
      </c>
      <c r="G87">
        <f t="shared" si="12"/>
        <v>235.64</v>
      </c>
      <c r="H87" s="154"/>
      <c r="I87">
        <f>BRPL_EOD!AK87+BRPL_EOD!AL87</f>
        <v>92.41</v>
      </c>
      <c r="J87">
        <f>BYPL_EOD!AK87+BYPL_EOD!AL87</f>
        <v>46.31</v>
      </c>
      <c r="K87">
        <f>MES_EOD!AK87+MES_EOD!AL87</f>
        <v>5.4</v>
      </c>
      <c r="L87">
        <f>NDMC_EOD!AK87+NDMC_EOD!AL87</f>
        <v>26.96</v>
      </c>
      <c r="M87">
        <f>TPDDL_EOD!AK87+TPDDL_EOD!AL87</f>
        <v>64.56</v>
      </c>
      <c r="N87">
        <f t="shared" si="7"/>
        <v>235.64000000000001</v>
      </c>
      <c r="O87" s="154">
        <f t="shared" si="8"/>
        <v>0</v>
      </c>
      <c r="P87">
        <v>92.409999999999982</v>
      </c>
      <c r="Q87">
        <v>46.309999999999995</v>
      </c>
      <c r="R87">
        <v>5.3999999999999995</v>
      </c>
      <c r="S87">
        <v>26.959999999999997</v>
      </c>
      <c r="T87">
        <v>64.559999999999988</v>
      </c>
      <c r="U87" s="156">
        <f t="shared" si="9"/>
        <v>235.64</v>
      </c>
      <c r="V87" s="154">
        <f t="shared" si="10"/>
        <v>0</v>
      </c>
      <c r="Y87">
        <f>BAWANA!AW87+BAWANA!AX87</f>
        <v>29.68</v>
      </c>
      <c r="Z87">
        <f>BAWANA!BD87+BAWANA!BE87</f>
        <v>29.68</v>
      </c>
      <c r="AA87">
        <f>BAWANA!X87+BAWANA!Y87</f>
        <v>29.68</v>
      </c>
      <c r="AB87">
        <f>BAWANA!AE87+BAWANA!AF87</f>
        <v>29.68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235.64</v>
      </c>
      <c r="E88">
        <f>BAWANA!AM88</f>
        <v>0</v>
      </c>
      <c r="F88">
        <f t="shared" si="11"/>
        <v>256</v>
      </c>
      <c r="G88">
        <f t="shared" si="12"/>
        <v>235.64</v>
      </c>
      <c r="H88" s="154"/>
      <c r="I88">
        <f>BRPL_EOD!AK88+BRPL_EOD!AL88</f>
        <v>92.41</v>
      </c>
      <c r="J88">
        <f>BYPL_EOD!AK88+BYPL_EOD!AL88</f>
        <v>46.31</v>
      </c>
      <c r="K88">
        <f>MES_EOD!AK88+MES_EOD!AL88</f>
        <v>5.4</v>
      </c>
      <c r="L88">
        <f>NDMC_EOD!AK88+NDMC_EOD!AL88</f>
        <v>26.96</v>
      </c>
      <c r="M88">
        <f>TPDDL_EOD!AK88+TPDDL_EOD!AL88</f>
        <v>64.56</v>
      </c>
      <c r="N88">
        <f t="shared" si="7"/>
        <v>235.64000000000001</v>
      </c>
      <c r="O88" s="154">
        <f t="shared" si="8"/>
        <v>0</v>
      </c>
      <c r="P88">
        <v>92.409999999999982</v>
      </c>
      <c r="Q88">
        <v>46.309999999999995</v>
      </c>
      <c r="R88">
        <v>5.3999999999999995</v>
      </c>
      <c r="S88">
        <v>26.959999999999997</v>
      </c>
      <c r="T88">
        <v>64.559999999999988</v>
      </c>
      <c r="U88" s="156">
        <f t="shared" si="9"/>
        <v>235.64</v>
      </c>
      <c r="V88" s="154">
        <f t="shared" si="10"/>
        <v>0</v>
      </c>
      <c r="Y88">
        <f>BAWANA!AW88+BAWANA!AX88</f>
        <v>29.68</v>
      </c>
      <c r="Z88">
        <f>BAWANA!BD88+BAWANA!BE88</f>
        <v>29.68</v>
      </c>
      <c r="AA88">
        <f>BAWANA!X88+BAWANA!Y88</f>
        <v>29.68</v>
      </c>
      <c r="AB88">
        <f>BAWANA!AE88+BAWANA!AF88</f>
        <v>29.68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5.5285059999999984</v>
      </c>
      <c r="E99" s="156">
        <f t="shared" si="14"/>
        <v>0</v>
      </c>
      <c r="F99" s="156">
        <f t="shared" si="14"/>
        <v>6.1440000000000001</v>
      </c>
      <c r="G99" s="156">
        <f t="shared" si="14"/>
        <v>5.5285059999999984</v>
      </c>
      <c r="H99" s="156"/>
      <c r="I99" s="156">
        <f t="shared" si="14"/>
        <v>2.2230599999999971</v>
      </c>
      <c r="J99" s="156">
        <f t="shared" si="14"/>
        <v>1.0946599999999993</v>
      </c>
      <c r="K99" s="156">
        <f t="shared" si="14"/>
        <v>0.13593499999999986</v>
      </c>
      <c r="L99" s="156">
        <f t="shared" si="14"/>
        <v>0.67855249999999923</v>
      </c>
      <c r="M99" s="156">
        <f t="shared" si="14"/>
        <v>1.3965675000000011</v>
      </c>
      <c r="N99" s="156">
        <f t="shared" si="14"/>
        <v>5.5287749999999987</v>
      </c>
      <c r="O99" s="156">
        <f t="shared" si="14"/>
        <v>-2.6900000000003386E-4</v>
      </c>
      <c r="P99" s="156">
        <f t="shared" si="14"/>
        <v>2.2229542537767619</v>
      </c>
      <c r="Q99" s="156">
        <f t="shared" si="14"/>
        <v>1.0946070822587566</v>
      </c>
      <c r="R99" s="156">
        <f t="shared" si="14"/>
        <v>0.13592891696541304</v>
      </c>
      <c r="S99" s="156">
        <f t="shared" si="14"/>
        <v>0.67852213498886138</v>
      </c>
      <c r="T99" s="156">
        <f t="shared" si="14"/>
        <v>1.3964936120102025</v>
      </c>
      <c r="U99" s="156">
        <f t="shared" si="14"/>
        <v>5.5285059999999984</v>
      </c>
      <c r="V99" s="156">
        <f t="shared" si="10"/>
        <v>0</v>
      </c>
      <c r="Y99" s="156">
        <f>SUM(Y3:Y98)/4000</f>
        <v>0.67805249999999995</v>
      </c>
      <c r="Z99" s="156">
        <f t="shared" ref="Z99:AD99" si="15">SUM(Z3:Z98)/4000</f>
        <v>0.74719749999999974</v>
      </c>
      <c r="AA99" s="156">
        <f t="shared" si="15"/>
        <v>0.67805249999999995</v>
      </c>
      <c r="AB99" s="156">
        <f t="shared" si="15"/>
        <v>0.74719749999999974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501</v>
      </c>
      <c r="C2" t="s">
        <v>502</v>
      </c>
      <c r="D2" t="s">
        <v>503</v>
      </c>
      <c r="E2" t="s">
        <v>505</v>
      </c>
      <c r="F2" t="s">
        <v>506</v>
      </c>
      <c r="G2" t="s">
        <v>507</v>
      </c>
      <c r="H2" t="s">
        <v>513</v>
      </c>
      <c r="I2" t="s">
        <v>514</v>
      </c>
      <c r="J2" t="s">
        <v>515</v>
      </c>
      <c r="K2" t="s">
        <v>516</v>
      </c>
      <c r="L2" t="s">
        <v>519</v>
      </c>
      <c r="M2" t="s">
        <v>526</v>
      </c>
      <c r="N2" t="s">
        <v>527</v>
      </c>
      <c r="O2" t="s">
        <v>528</v>
      </c>
      <c r="P2" t="s">
        <v>531</v>
      </c>
      <c r="Q2" t="s">
        <v>535</v>
      </c>
      <c r="R2" t="s">
        <v>536</v>
      </c>
      <c r="S2" t="s">
        <v>537</v>
      </c>
      <c r="T2" t="s">
        <v>538</v>
      </c>
      <c r="U2" t="s">
        <v>469</v>
      </c>
      <c r="V2" t="s">
        <v>454</v>
      </c>
      <c r="W2" t="s">
        <v>457</v>
      </c>
      <c r="Z2" t="s">
        <v>508</v>
      </c>
      <c r="AA2" t="s">
        <v>509</v>
      </c>
      <c r="AB2" t="s">
        <v>510</v>
      </c>
      <c r="AC2" t="s">
        <v>511</v>
      </c>
      <c r="AD2" t="s">
        <v>517</v>
      </c>
      <c r="AE2" t="s">
        <v>518</v>
      </c>
      <c r="AF2" t="s">
        <v>520</v>
      </c>
      <c r="AG2" t="s">
        <v>521</v>
      </c>
      <c r="AH2" t="s">
        <v>522</v>
      </c>
      <c r="AI2" t="s">
        <v>523</v>
      </c>
      <c r="AJ2" t="s">
        <v>524</v>
      </c>
      <c r="AK2" t="s">
        <v>525</v>
      </c>
      <c r="AL2" t="s">
        <v>529</v>
      </c>
      <c r="AM2" t="s">
        <v>530</v>
      </c>
      <c r="AN2" t="s">
        <v>532</v>
      </c>
      <c r="AO2" t="s">
        <v>471</v>
      </c>
      <c r="AP2" t="s">
        <v>533</v>
      </c>
      <c r="AQ2" t="s">
        <v>534</v>
      </c>
      <c r="AR2" t="s">
        <v>539</v>
      </c>
      <c r="AS2" s="19"/>
      <c r="AT2" s="206" t="s">
        <v>453</v>
      </c>
      <c r="AU2" s="169"/>
      <c r="AV2" s="206" t="s">
        <v>500</v>
      </c>
      <c r="AW2" s="206" t="s">
        <v>504</v>
      </c>
      <c r="AX2" s="206" t="s">
        <v>512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39.375</v>
      </c>
      <c r="D3">
        <v>3.15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87</v>
      </c>
      <c r="N3">
        <v>118.125</v>
      </c>
      <c r="O3">
        <v>123.66562500000001</v>
      </c>
      <c r="P3">
        <v>123.75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18.140333999999999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29.4</v>
      </c>
      <c r="AP3">
        <v>5.7645</v>
      </c>
      <c r="AQ3">
        <v>62.244</v>
      </c>
      <c r="AR3">
        <v>32.553840000000001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80.77</v>
      </c>
      <c r="BA3">
        <f>SUM(B3:AZ3)</f>
        <v>2857.1788420000007</v>
      </c>
      <c r="BD3">
        <v>24.08</v>
      </c>
      <c r="BE3">
        <v>7.64</v>
      </c>
      <c r="BF3">
        <v>1.91</v>
      </c>
      <c r="BG3">
        <v>3.24</v>
      </c>
      <c r="BH3">
        <v>5.81</v>
      </c>
      <c r="BI3">
        <v>3.67</v>
      </c>
      <c r="BJ3">
        <v>3.11</v>
      </c>
      <c r="BK3">
        <v>3.23</v>
      </c>
      <c r="BL3">
        <v>1.84</v>
      </c>
      <c r="BM3">
        <v>0</v>
      </c>
      <c r="BN3">
        <v>0.51</v>
      </c>
      <c r="BO3">
        <v>15.77</v>
      </c>
      <c r="BP3">
        <v>3.99</v>
      </c>
      <c r="BQ3">
        <v>4.43</v>
      </c>
      <c r="BR3">
        <v>1.0900000000000001</v>
      </c>
      <c r="BS3">
        <v>0.45</v>
      </c>
      <c r="BT3">
        <v>0</v>
      </c>
      <c r="BU3">
        <v>0</v>
      </c>
      <c r="BV3">
        <v>0</v>
      </c>
      <c r="BW3">
        <f>SUM(BD3:BV3)</f>
        <v>80.77</v>
      </c>
    </row>
    <row r="4" spans="1:75">
      <c r="A4" t="s">
        <v>46</v>
      </c>
      <c r="B4">
        <v>0</v>
      </c>
      <c r="C4">
        <v>39.375</v>
      </c>
      <c r="D4">
        <v>3.15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87</v>
      </c>
      <c r="N4">
        <v>118.125</v>
      </c>
      <c r="O4">
        <v>123.66562500000001</v>
      </c>
      <c r="P4">
        <v>123.75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18.140333999999999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39.409199999999998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29.4</v>
      </c>
      <c r="AP4">
        <v>5.7645</v>
      </c>
      <c r="AQ4">
        <v>62.244</v>
      </c>
      <c r="AR4">
        <v>32.553840000000001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80.77</v>
      </c>
      <c r="BA4">
        <f t="shared" ref="BA4:BA67" si="1">SUM(B4:AZ4)</f>
        <v>2857.1788420000007</v>
      </c>
      <c r="BD4">
        <v>24.08</v>
      </c>
      <c r="BE4">
        <v>7.64</v>
      </c>
      <c r="BF4">
        <v>1.91</v>
      </c>
      <c r="BG4">
        <v>3.24</v>
      </c>
      <c r="BH4">
        <v>5.81</v>
      </c>
      <c r="BI4">
        <v>3.67</v>
      </c>
      <c r="BJ4">
        <v>3.11</v>
      </c>
      <c r="BK4">
        <v>3.23</v>
      </c>
      <c r="BL4">
        <v>1.84</v>
      </c>
      <c r="BM4">
        <v>0</v>
      </c>
      <c r="BN4">
        <v>0.51</v>
      </c>
      <c r="BO4">
        <v>15.77</v>
      </c>
      <c r="BP4">
        <v>3.99</v>
      </c>
      <c r="BQ4">
        <v>4.43</v>
      </c>
      <c r="BR4">
        <v>1.0900000000000001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80.77</v>
      </c>
    </row>
    <row r="5" spans="1:75">
      <c r="A5" t="s">
        <v>47</v>
      </c>
      <c r="B5">
        <v>0</v>
      </c>
      <c r="C5">
        <v>39.375</v>
      </c>
      <c r="D5">
        <v>3.15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87</v>
      </c>
      <c r="N5">
        <v>118.125</v>
      </c>
      <c r="O5">
        <v>123.66562500000001</v>
      </c>
      <c r="P5">
        <v>123.75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18.140333999999999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39.409199999999998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29.4</v>
      </c>
      <c r="AP5">
        <v>5.7645</v>
      </c>
      <c r="AQ5">
        <v>62.244</v>
      </c>
      <c r="AR5">
        <v>32.553840000000001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80.779999999999987</v>
      </c>
      <c r="BA5">
        <f t="shared" si="1"/>
        <v>2857.1888420000009</v>
      </c>
      <c r="BD5">
        <v>24.08</v>
      </c>
      <c r="BE5">
        <v>7.64</v>
      </c>
      <c r="BF5">
        <v>1.91</v>
      </c>
      <c r="BG5">
        <v>3.24</v>
      </c>
      <c r="BH5">
        <v>5.81</v>
      </c>
      <c r="BI5">
        <v>3.67</v>
      </c>
      <c r="BJ5">
        <v>3.11</v>
      </c>
      <c r="BK5">
        <v>3.23</v>
      </c>
      <c r="BL5">
        <v>1.84</v>
      </c>
      <c r="BM5">
        <v>0</v>
      </c>
      <c r="BN5">
        <v>0.51</v>
      </c>
      <c r="BO5">
        <v>15.77</v>
      </c>
      <c r="BP5">
        <v>3.99</v>
      </c>
      <c r="BQ5">
        <v>4.43</v>
      </c>
      <c r="BR5">
        <v>1.0900000000000001</v>
      </c>
      <c r="BS5">
        <v>0.46</v>
      </c>
      <c r="BT5">
        <v>0</v>
      </c>
      <c r="BU5">
        <v>0</v>
      </c>
      <c r="BV5">
        <v>0</v>
      </c>
      <c r="BW5">
        <f t="shared" si="2"/>
        <v>80.779999999999987</v>
      </c>
    </row>
    <row r="6" spans="1:75">
      <c r="A6" t="s">
        <v>48</v>
      </c>
      <c r="B6">
        <v>0</v>
      </c>
      <c r="C6">
        <v>39.375</v>
      </c>
      <c r="D6">
        <v>3.15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87</v>
      </c>
      <c r="N6">
        <v>118.125</v>
      </c>
      <c r="O6">
        <v>123.66562500000001</v>
      </c>
      <c r="P6">
        <v>123.75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18.140333999999999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39.409199999999998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29.4</v>
      </c>
      <c r="AP6">
        <v>5.7645</v>
      </c>
      <c r="AQ6">
        <v>62.244</v>
      </c>
      <c r="AR6">
        <v>32.553840000000001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80.779999999999987</v>
      </c>
      <c r="BA6">
        <f t="shared" si="1"/>
        <v>2857.1888420000009</v>
      </c>
      <c r="BD6">
        <v>24.08</v>
      </c>
      <c r="BE6">
        <v>7.64</v>
      </c>
      <c r="BF6">
        <v>1.91</v>
      </c>
      <c r="BG6">
        <v>3.24</v>
      </c>
      <c r="BH6">
        <v>5.81</v>
      </c>
      <c r="BI6">
        <v>3.67</v>
      </c>
      <c r="BJ6">
        <v>3.11</v>
      </c>
      <c r="BK6">
        <v>3.23</v>
      </c>
      <c r="BL6">
        <v>1.84</v>
      </c>
      <c r="BM6">
        <v>0</v>
      </c>
      <c r="BN6">
        <v>0.51</v>
      </c>
      <c r="BO6">
        <v>15.77</v>
      </c>
      <c r="BP6">
        <v>3.99</v>
      </c>
      <c r="BQ6">
        <v>4.43</v>
      </c>
      <c r="BR6">
        <v>1.0900000000000001</v>
      </c>
      <c r="BS6">
        <v>0.46</v>
      </c>
      <c r="BT6">
        <v>0</v>
      </c>
      <c r="BU6">
        <v>0</v>
      </c>
      <c r="BV6">
        <v>0</v>
      </c>
      <c r="BW6">
        <f t="shared" si="2"/>
        <v>80.779999999999987</v>
      </c>
    </row>
    <row r="7" spans="1:75">
      <c r="A7" t="s">
        <v>49</v>
      </c>
      <c r="B7">
        <v>0</v>
      </c>
      <c r="C7">
        <v>39.375</v>
      </c>
      <c r="D7">
        <v>3.15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87</v>
      </c>
      <c r="N7">
        <v>118.125</v>
      </c>
      <c r="O7">
        <v>123.66562500000001</v>
      </c>
      <c r="P7">
        <v>123.75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18.140333999999999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39.409199999999998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29.4</v>
      </c>
      <c r="AP7">
        <v>12.9381</v>
      </c>
      <c r="AQ7">
        <v>62.244</v>
      </c>
      <c r="AR7">
        <v>32.553840000000001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80.8</v>
      </c>
      <c r="BA7">
        <f t="shared" si="1"/>
        <v>2864.3824420000005</v>
      </c>
      <c r="BD7">
        <v>24.08</v>
      </c>
      <c r="BE7">
        <v>7.64</v>
      </c>
      <c r="BF7">
        <v>1.93</v>
      </c>
      <c r="BG7">
        <v>3.24</v>
      </c>
      <c r="BH7">
        <v>5.81</v>
      </c>
      <c r="BI7">
        <v>3.67</v>
      </c>
      <c r="BJ7">
        <v>3.11</v>
      </c>
      <c r="BK7">
        <v>3.23</v>
      </c>
      <c r="BL7">
        <v>1.84</v>
      </c>
      <c r="BM7">
        <v>0</v>
      </c>
      <c r="BN7">
        <v>0.51</v>
      </c>
      <c r="BO7">
        <v>15.77</v>
      </c>
      <c r="BP7">
        <v>3.99</v>
      </c>
      <c r="BQ7">
        <v>4.43</v>
      </c>
      <c r="BR7">
        <v>1.0900000000000001</v>
      </c>
      <c r="BS7">
        <v>0.46</v>
      </c>
      <c r="BT7">
        <v>0</v>
      </c>
      <c r="BU7">
        <v>0</v>
      </c>
      <c r="BV7">
        <v>0</v>
      </c>
      <c r="BW7">
        <f t="shared" si="2"/>
        <v>80.8</v>
      </c>
    </row>
    <row r="8" spans="1:75">
      <c r="A8" t="s">
        <v>50</v>
      </c>
      <c r="B8">
        <v>0</v>
      </c>
      <c r="C8">
        <v>39.375</v>
      </c>
      <c r="D8">
        <v>3.15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87</v>
      </c>
      <c r="N8">
        <v>118.125</v>
      </c>
      <c r="O8">
        <v>123.66562500000001</v>
      </c>
      <c r="P8">
        <v>123.75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18.140333999999999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39.409199999999998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29.4</v>
      </c>
      <c r="AP8">
        <v>12.9381</v>
      </c>
      <c r="AQ8">
        <v>62.244</v>
      </c>
      <c r="AR8">
        <v>32.553840000000001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80.8</v>
      </c>
      <c r="BA8">
        <f t="shared" si="1"/>
        <v>2864.3824420000005</v>
      </c>
      <c r="BD8">
        <v>24.08</v>
      </c>
      <c r="BE8">
        <v>7.64</v>
      </c>
      <c r="BF8">
        <v>1.93</v>
      </c>
      <c r="BG8">
        <v>3.24</v>
      </c>
      <c r="BH8">
        <v>5.81</v>
      </c>
      <c r="BI8">
        <v>3.67</v>
      </c>
      <c r="BJ8">
        <v>3.11</v>
      </c>
      <c r="BK8">
        <v>3.23</v>
      </c>
      <c r="BL8">
        <v>1.84</v>
      </c>
      <c r="BM8">
        <v>0</v>
      </c>
      <c r="BN8">
        <v>0.51</v>
      </c>
      <c r="BO8">
        <v>15.77</v>
      </c>
      <c r="BP8">
        <v>3.99</v>
      </c>
      <c r="BQ8">
        <v>4.43</v>
      </c>
      <c r="BR8">
        <v>1.0900000000000001</v>
      </c>
      <c r="BS8">
        <v>0.46</v>
      </c>
      <c r="BT8">
        <v>0</v>
      </c>
      <c r="BU8">
        <v>0</v>
      </c>
      <c r="BV8">
        <v>0</v>
      </c>
      <c r="BW8">
        <f t="shared" si="2"/>
        <v>80.8</v>
      </c>
    </row>
    <row r="9" spans="1:75">
      <c r="A9" t="s">
        <v>51</v>
      </c>
      <c r="B9">
        <v>0</v>
      </c>
      <c r="C9">
        <v>39.375</v>
      </c>
      <c r="D9">
        <v>3.15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87</v>
      </c>
      <c r="N9">
        <v>118.125</v>
      </c>
      <c r="O9">
        <v>123.66562500000001</v>
      </c>
      <c r="P9">
        <v>123.75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18.140333999999999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39.409199999999998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29.4</v>
      </c>
      <c r="AP9">
        <v>12.9381</v>
      </c>
      <c r="AQ9">
        <v>62.244</v>
      </c>
      <c r="AR9">
        <v>31.897383000000001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80.8</v>
      </c>
      <c r="BA9">
        <f t="shared" si="1"/>
        <v>2863.7259850000005</v>
      </c>
      <c r="BD9">
        <v>24.08</v>
      </c>
      <c r="BE9">
        <v>7.64</v>
      </c>
      <c r="BF9">
        <v>1.93</v>
      </c>
      <c r="BG9">
        <v>3.24</v>
      </c>
      <c r="BH9">
        <v>5.81</v>
      </c>
      <c r="BI9">
        <v>3.67</v>
      </c>
      <c r="BJ9">
        <v>3.11</v>
      </c>
      <c r="BK9">
        <v>3.23</v>
      </c>
      <c r="BL9">
        <v>1.84</v>
      </c>
      <c r="BM9">
        <v>0</v>
      </c>
      <c r="BN9">
        <v>0.51</v>
      </c>
      <c r="BO9">
        <v>15.77</v>
      </c>
      <c r="BP9">
        <v>3.99</v>
      </c>
      <c r="BQ9">
        <v>4.43</v>
      </c>
      <c r="BR9">
        <v>1.0900000000000001</v>
      </c>
      <c r="BS9">
        <v>0.46</v>
      </c>
      <c r="BT9">
        <v>0</v>
      </c>
      <c r="BU9">
        <v>0</v>
      </c>
      <c r="BV9">
        <v>0</v>
      </c>
      <c r="BW9">
        <f t="shared" si="2"/>
        <v>80.8</v>
      </c>
    </row>
    <row r="10" spans="1:75">
      <c r="A10" t="s">
        <v>52</v>
      </c>
      <c r="B10">
        <v>0</v>
      </c>
      <c r="C10">
        <v>39.375</v>
      </c>
      <c r="D10">
        <v>3.15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87</v>
      </c>
      <c r="N10">
        <v>118.125</v>
      </c>
      <c r="O10">
        <v>123.66562500000001</v>
      </c>
      <c r="P10">
        <v>123.75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18.140333999999999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39.409199999999998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29.4</v>
      </c>
      <c r="AP10">
        <v>12.9381</v>
      </c>
      <c r="AQ10">
        <v>62.244</v>
      </c>
      <c r="AR10">
        <v>31.897383000000001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80.8</v>
      </c>
      <c r="BA10">
        <f t="shared" si="1"/>
        <v>2863.7259850000005</v>
      </c>
      <c r="BD10">
        <v>24.08</v>
      </c>
      <c r="BE10">
        <v>7.64</v>
      </c>
      <c r="BF10">
        <v>1.93</v>
      </c>
      <c r="BG10">
        <v>3.24</v>
      </c>
      <c r="BH10">
        <v>5.81</v>
      </c>
      <c r="BI10">
        <v>3.67</v>
      </c>
      <c r="BJ10">
        <v>3.11</v>
      </c>
      <c r="BK10">
        <v>3.23</v>
      </c>
      <c r="BL10">
        <v>1.84</v>
      </c>
      <c r="BM10">
        <v>0</v>
      </c>
      <c r="BN10">
        <v>0.51</v>
      </c>
      <c r="BO10">
        <v>15.77</v>
      </c>
      <c r="BP10">
        <v>3.99</v>
      </c>
      <c r="BQ10">
        <v>4.43</v>
      </c>
      <c r="BR10">
        <v>1.0900000000000001</v>
      </c>
      <c r="BS10">
        <v>0.46</v>
      </c>
      <c r="BT10">
        <v>0</v>
      </c>
      <c r="BU10">
        <v>0</v>
      </c>
      <c r="BV10">
        <v>0</v>
      </c>
      <c r="BW10">
        <f t="shared" si="2"/>
        <v>80.8</v>
      </c>
    </row>
    <row r="11" spans="1:75">
      <c r="A11" t="s">
        <v>53</v>
      </c>
      <c r="B11">
        <v>0</v>
      </c>
      <c r="C11">
        <v>39.375</v>
      </c>
      <c r="D11">
        <v>3.15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87</v>
      </c>
      <c r="N11">
        <v>118.125</v>
      </c>
      <c r="O11">
        <v>123.66562500000001</v>
      </c>
      <c r="P11">
        <v>123.75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275.625</v>
      </c>
      <c r="V11">
        <v>18.140333999999999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39.409199999999998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29.4</v>
      </c>
      <c r="AP11">
        <v>12.9381</v>
      </c>
      <c r="AQ11">
        <v>62.244</v>
      </c>
      <c r="AR11">
        <v>31.897383000000001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81.069999999999993</v>
      </c>
      <c r="BA11">
        <f t="shared" si="1"/>
        <v>2851.2659850000005</v>
      </c>
      <c r="BD11">
        <v>25.42</v>
      </c>
      <c r="BE11">
        <v>7.44</v>
      </c>
      <c r="BF11">
        <v>2.0299999999999998</v>
      </c>
      <c r="BG11">
        <v>3.15</v>
      </c>
      <c r="BH11">
        <v>5.62</v>
      </c>
      <c r="BI11">
        <v>3.6</v>
      </c>
      <c r="BJ11">
        <v>3.2</v>
      </c>
      <c r="BK11">
        <v>3.23</v>
      </c>
      <c r="BL11">
        <v>1.76</v>
      </c>
      <c r="BM11">
        <v>0</v>
      </c>
      <c r="BN11">
        <v>0.49</v>
      </c>
      <c r="BO11">
        <v>15.39</v>
      </c>
      <c r="BP11">
        <v>3.84</v>
      </c>
      <c r="BQ11">
        <v>4.3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81.069999999999993</v>
      </c>
    </row>
    <row r="12" spans="1:75">
      <c r="A12" t="s">
        <v>54</v>
      </c>
      <c r="B12">
        <v>0</v>
      </c>
      <c r="C12">
        <v>39.375</v>
      </c>
      <c r="D12">
        <v>3.15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87</v>
      </c>
      <c r="N12">
        <v>118.125</v>
      </c>
      <c r="O12">
        <v>123.66562500000001</v>
      </c>
      <c r="P12">
        <v>123.75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275.625</v>
      </c>
      <c r="V12">
        <v>18.140333999999999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39.409199999999998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29.4</v>
      </c>
      <c r="AP12">
        <v>12.9381</v>
      </c>
      <c r="AQ12">
        <v>62.244</v>
      </c>
      <c r="AR12">
        <v>31.897383000000001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81.069999999999993</v>
      </c>
      <c r="BA12">
        <f t="shared" si="1"/>
        <v>2851.2659850000005</v>
      </c>
      <c r="BD12">
        <v>25.42</v>
      </c>
      <c r="BE12">
        <v>7.44</v>
      </c>
      <c r="BF12">
        <v>2.0299999999999998</v>
      </c>
      <c r="BG12">
        <v>3.15</v>
      </c>
      <c r="BH12">
        <v>5.62</v>
      </c>
      <c r="BI12">
        <v>3.6</v>
      </c>
      <c r="BJ12">
        <v>3.2</v>
      </c>
      <c r="BK12">
        <v>3.23</v>
      </c>
      <c r="BL12">
        <v>1.76</v>
      </c>
      <c r="BM12">
        <v>0</v>
      </c>
      <c r="BN12">
        <v>0.49</v>
      </c>
      <c r="BO12">
        <v>15.39</v>
      </c>
      <c r="BP12">
        <v>3.84</v>
      </c>
      <c r="BQ12">
        <v>4.3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81.069999999999993</v>
      </c>
    </row>
    <row r="13" spans="1:75">
      <c r="A13" t="s">
        <v>55</v>
      </c>
      <c r="B13">
        <v>0</v>
      </c>
      <c r="C13">
        <v>39.375</v>
      </c>
      <c r="D13">
        <v>3.15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87</v>
      </c>
      <c r="N13">
        <v>118.125</v>
      </c>
      <c r="O13">
        <v>123.66562500000001</v>
      </c>
      <c r="P13">
        <v>123.75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275.625</v>
      </c>
      <c r="V13">
        <v>18.140333999999999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39.409199999999998</v>
      </c>
      <c r="AH13">
        <v>152.94049999999999</v>
      </c>
      <c r="AI13">
        <v>17.821999999999999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29.4</v>
      </c>
      <c r="AP13">
        <v>12.9381</v>
      </c>
      <c r="AQ13">
        <v>62.244</v>
      </c>
      <c r="AR13">
        <v>31.897383000000001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81.069999999999993</v>
      </c>
      <c r="BA13">
        <f t="shared" si="1"/>
        <v>2862.7229850000008</v>
      </c>
      <c r="BD13">
        <v>25.42</v>
      </c>
      <c r="BE13">
        <v>7.44</v>
      </c>
      <c r="BF13">
        <v>2.0299999999999998</v>
      </c>
      <c r="BG13">
        <v>3.15</v>
      </c>
      <c r="BH13">
        <v>5.62</v>
      </c>
      <c r="BI13">
        <v>3.6</v>
      </c>
      <c r="BJ13">
        <v>3.2</v>
      </c>
      <c r="BK13">
        <v>3.23</v>
      </c>
      <c r="BL13">
        <v>1.76</v>
      </c>
      <c r="BM13">
        <v>0</v>
      </c>
      <c r="BN13">
        <v>0.49</v>
      </c>
      <c r="BO13">
        <v>15.39</v>
      </c>
      <c r="BP13">
        <v>3.84</v>
      </c>
      <c r="BQ13">
        <v>4.3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81.069999999999993</v>
      </c>
    </row>
    <row r="14" spans="1:75">
      <c r="A14" t="s">
        <v>56</v>
      </c>
      <c r="B14">
        <v>0</v>
      </c>
      <c r="C14">
        <v>39.375</v>
      </c>
      <c r="D14">
        <v>3.15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87</v>
      </c>
      <c r="N14">
        <v>118.125</v>
      </c>
      <c r="O14">
        <v>123.66562500000001</v>
      </c>
      <c r="P14">
        <v>123.75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275.625</v>
      </c>
      <c r="V14">
        <v>18.140333999999999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39.409199999999998</v>
      </c>
      <c r="AH14">
        <v>152.94049999999999</v>
      </c>
      <c r="AI14">
        <v>17.821999999999999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29.4</v>
      </c>
      <c r="AP14">
        <v>12.9381</v>
      </c>
      <c r="AQ14">
        <v>62.244</v>
      </c>
      <c r="AR14">
        <v>31.897383000000001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81.069999999999993</v>
      </c>
      <c r="BA14">
        <f t="shared" si="1"/>
        <v>2862.7229850000008</v>
      </c>
      <c r="BD14">
        <v>25.42</v>
      </c>
      <c r="BE14">
        <v>7.44</v>
      </c>
      <c r="BF14">
        <v>2.0299999999999998</v>
      </c>
      <c r="BG14">
        <v>3.15</v>
      </c>
      <c r="BH14">
        <v>5.62</v>
      </c>
      <c r="BI14">
        <v>3.6</v>
      </c>
      <c r="BJ14">
        <v>3.2</v>
      </c>
      <c r="BK14">
        <v>3.23</v>
      </c>
      <c r="BL14">
        <v>1.76</v>
      </c>
      <c r="BM14">
        <v>0</v>
      </c>
      <c r="BN14">
        <v>0.49</v>
      </c>
      <c r="BO14">
        <v>15.39</v>
      </c>
      <c r="BP14">
        <v>3.84</v>
      </c>
      <c r="BQ14">
        <v>4.3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81.069999999999993</v>
      </c>
    </row>
    <row r="15" spans="1:75">
      <c r="A15" t="s">
        <v>57</v>
      </c>
      <c r="B15">
        <v>0</v>
      </c>
      <c r="C15">
        <v>39.375</v>
      </c>
      <c r="D15">
        <v>3.15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87</v>
      </c>
      <c r="N15">
        <v>118.125</v>
      </c>
      <c r="O15">
        <v>123.66562500000001</v>
      </c>
      <c r="P15">
        <v>123.75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275.625</v>
      </c>
      <c r="V15">
        <v>18.140333999999999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39.409199999999998</v>
      </c>
      <c r="AH15">
        <v>152.94049999999999</v>
      </c>
      <c r="AI15">
        <v>17.821999999999999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29.4</v>
      </c>
      <c r="AP15">
        <v>12.9381</v>
      </c>
      <c r="AQ15">
        <v>56.7</v>
      </c>
      <c r="AR15">
        <v>31.897383000000001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81.88</v>
      </c>
      <c r="BA15">
        <f t="shared" si="1"/>
        <v>2857.9889850000004</v>
      </c>
      <c r="BD15">
        <v>25.42</v>
      </c>
      <c r="BE15">
        <v>7.44</v>
      </c>
      <c r="BF15">
        <v>2.0299999999999998</v>
      </c>
      <c r="BG15">
        <v>3.15</v>
      </c>
      <c r="BH15">
        <v>5.62</v>
      </c>
      <c r="BI15">
        <v>3.6</v>
      </c>
      <c r="BJ15">
        <v>3.2</v>
      </c>
      <c r="BK15">
        <v>4.04</v>
      </c>
      <c r="BL15">
        <v>1.76</v>
      </c>
      <c r="BM15">
        <v>0</v>
      </c>
      <c r="BN15">
        <v>0.49</v>
      </c>
      <c r="BO15">
        <v>15.39</v>
      </c>
      <c r="BP15">
        <v>3.84</v>
      </c>
      <c r="BQ15">
        <v>4.3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81.88</v>
      </c>
    </row>
    <row r="16" spans="1:75">
      <c r="A16" t="s">
        <v>58</v>
      </c>
      <c r="B16">
        <v>0</v>
      </c>
      <c r="C16">
        <v>39.375</v>
      </c>
      <c r="D16">
        <v>3.15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87</v>
      </c>
      <c r="N16">
        <v>118.125</v>
      </c>
      <c r="O16">
        <v>123.66562500000001</v>
      </c>
      <c r="P16">
        <v>123.75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275.625</v>
      </c>
      <c r="V16">
        <v>18.140333999999999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39.409199999999998</v>
      </c>
      <c r="AH16">
        <v>152.94049999999999</v>
      </c>
      <c r="AI16">
        <v>17.821999999999999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29.4</v>
      </c>
      <c r="AP16">
        <v>12.9381</v>
      </c>
      <c r="AQ16">
        <v>46.683</v>
      </c>
      <c r="AR16">
        <v>31.897383000000001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81.88</v>
      </c>
      <c r="BA16">
        <f t="shared" si="1"/>
        <v>2847.9719850000006</v>
      </c>
      <c r="BD16">
        <v>25.42</v>
      </c>
      <c r="BE16">
        <v>7.44</v>
      </c>
      <c r="BF16">
        <v>2.0299999999999998</v>
      </c>
      <c r="BG16">
        <v>3.15</v>
      </c>
      <c r="BH16">
        <v>5.62</v>
      </c>
      <c r="BI16">
        <v>3.6</v>
      </c>
      <c r="BJ16">
        <v>3.2</v>
      </c>
      <c r="BK16">
        <v>4.04</v>
      </c>
      <c r="BL16">
        <v>1.76</v>
      </c>
      <c r="BM16">
        <v>0</v>
      </c>
      <c r="BN16">
        <v>0.49</v>
      </c>
      <c r="BO16">
        <v>15.39</v>
      </c>
      <c r="BP16">
        <v>3.84</v>
      </c>
      <c r="BQ16">
        <v>4.3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81.88</v>
      </c>
    </row>
    <row r="17" spans="1:75">
      <c r="A17" t="s">
        <v>59</v>
      </c>
      <c r="B17">
        <v>0</v>
      </c>
      <c r="C17">
        <v>39.375</v>
      </c>
      <c r="D17">
        <v>3.15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87</v>
      </c>
      <c r="N17">
        <v>118.125</v>
      </c>
      <c r="O17">
        <v>123.66562500000001</v>
      </c>
      <c r="P17">
        <v>123.75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275.625</v>
      </c>
      <c r="V17">
        <v>18.140333999999999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39.409199999999998</v>
      </c>
      <c r="AH17">
        <v>152.94049999999999</v>
      </c>
      <c r="AI17">
        <v>17.821999999999999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29.4</v>
      </c>
      <c r="AP17">
        <v>12.9381</v>
      </c>
      <c r="AQ17">
        <v>46.683</v>
      </c>
      <c r="AR17">
        <v>31.897383000000001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81.529999999999987</v>
      </c>
      <c r="BA17">
        <f t="shared" si="1"/>
        <v>2847.6219850000007</v>
      </c>
      <c r="BD17">
        <v>25.42</v>
      </c>
      <c r="BE17">
        <v>7.44</v>
      </c>
      <c r="BF17">
        <v>2.0299999999999998</v>
      </c>
      <c r="BG17">
        <v>3.15</v>
      </c>
      <c r="BH17">
        <v>5.62</v>
      </c>
      <c r="BI17">
        <v>3.6</v>
      </c>
      <c r="BJ17">
        <v>3.2</v>
      </c>
      <c r="BK17">
        <v>3.69</v>
      </c>
      <c r="BL17">
        <v>1.76</v>
      </c>
      <c r="BM17">
        <v>0</v>
      </c>
      <c r="BN17">
        <v>0.49</v>
      </c>
      <c r="BO17">
        <v>15.39</v>
      </c>
      <c r="BP17">
        <v>3.84</v>
      </c>
      <c r="BQ17">
        <v>4.3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81.529999999999987</v>
      </c>
    </row>
    <row r="18" spans="1:75">
      <c r="A18" t="s">
        <v>60</v>
      </c>
      <c r="B18">
        <v>0</v>
      </c>
      <c r="C18">
        <v>39.375</v>
      </c>
      <c r="D18">
        <v>3.15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87</v>
      </c>
      <c r="N18">
        <v>118.125</v>
      </c>
      <c r="O18">
        <v>123.66562500000001</v>
      </c>
      <c r="P18">
        <v>123.75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275.625</v>
      </c>
      <c r="V18">
        <v>18.140333999999999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39.409199999999998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29.4</v>
      </c>
      <c r="AP18">
        <v>12.9381</v>
      </c>
      <c r="AQ18">
        <v>46.683</v>
      </c>
      <c r="AR18">
        <v>31.897383000000001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81.649999999999991</v>
      </c>
      <c r="BA18">
        <f t="shared" si="1"/>
        <v>2847.7419850000006</v>
      </c>
      <c r="BD18">
        <v>25.42</v>
      </c>
      <c r="BE18">
        <v>7.44</v>
      </c>
      <c r="BF18">
        <v>2.0299999999999998</v>
      </c>
      <c r="BG18">
        <v>3.15</v>
      </c>
      <c r="BH18">
        <v>5.62</v>
      </c>
      <c r="BI18">
        <v>3.6</v>
      </c>
      <c r="BJ18">
        <v>3.2</v>
      </c>
      <c r="BK18">
        <v>3.81</v>
      </c>
      <c r="BL18">
        <v>1.76</v>
      </c>
      <c r="BM18">
        <v>0</v>
      </c>
      <c r="BN18">
        <v>0.49</v>
      </c>
      <c r="BO18">
        <v>15.39</v>
      </c>
      <c r="BP18">
        <v>3.84</v>
      </c>
      <c r="BQ18">
        <v>4.3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81.649999999999991</v>
      </c>
    </row>
    <row r="19" spans="1:75">
      <c r="A19" t="s">
        <v>61</v>
      </c>
      <c r="B19">
        <v>0</v>
      </c>
      <c r="C19">
        <v>39.375</v>
      </c>
      <c r="D19">
        <v>3.15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87</v>
      </c>
      <c r="N19">
        <v>118.125</v>
      </c>
      <c r="O19">
        <v>123.66562500000001</v>
      </c>
      <c r="P19">
        <v>123.75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275.625</v>
      </c>
      <c r="V19">
        <v>18.140333999999999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39.409199999999998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29.4</v>
      </c>
      <c r="AP19">
        <v>11.529</v>
      </c>
      <c r="AQ19">
        <v>46.683</v>
      </c>
      <c r="AR19">
        <v>31.897383000000001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81.790000000000006</v>
      </c>
      <c r="BA19">
        <f t="shared" si="1"/>
        <v>2846.4728850000006</v>
      </c>
      <c r="BD19">
        <v>25.42</v>
      </c>
      <c r="BE19">
        <v>7.44</v>
      </c>
      <c r="BF19">
        <v>2.06</v>
      </c>
      <c r="BG19">
        <v>3.15</v>
      </c>
      <c r="BH19">
        <v>5.62</v>
      </c>
      <c r="BI19">
        <v>3.6</v>
      </c>
      <c r="BJ19">
        <v>3.2</v>
      </c>
      <c r="BK19">
        <v>3.92</v>
      </c>
      <c r="BL19">
        <v>1.76</v>
      </c>
      <c r="BM19">
        <v>0</v>
      </c>
      <c r="BN19">
        <v>0.49</v>
      </c>
      <c r="BO19">
        <v>15.39</v>
      </c>
      <c r="BP19">
        <v>3.84</v>
      </c>
      <c r="BQ19">
        <v>4.3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81.790000000000006</v>
      </c>
    </row>
    <row r="20" spans="1:75">
      <c r="A20" t="s">
        <v>62</v>
      </c>
      <c r="B20">
        <v>0</v>
      </c>
      <c r="C20">
        <v>39.375</v>
      </c>
      <c r="D20">
        <v>3.15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87</v>
      </c>
      <c r="N20">
        <v>118.125</v>
      </c>
      <c r="O20">
        <v>123.66562500000001</v>
      </c>
      <c r="P20">
        <v>123.75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275.625</v>
      </c>
      <c r="V20">
        <v>18.140333999999999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39.409199999999998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29.4</v>
      </c>
      <c r="AP20">
        <v>11.529</v>
      </c>
      <c r="AQ20">
        <v>46.683</v>
      </c>
      <c r="AR20">
        <v>31.897383000000001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81.91</v>
      </c>
      <c r="BA20">
        <f t="shared" si="1"/>
        <v>2846.5928850000005</v>
      </c>
      <c r="BD20">
        <v>25.42</v>
      </c>
      <c r="BE20">
        <v>7.44</v>
      </c>
      <c r="BF20">
        <v>2.06</v>
      </c>
      <c r="BG20">
        <v>3.15</v>
      </c>
      <c r="BH20">
        <v>5.62</v>
      </c>
      <c r="BI20">
        <v>3.6</v>
      </c>
      <c r="BJ20">
        <v>3.2</v>
      </c>
      <c r="BK20">
        <v>4.04</v>
      </c>
      <c r="BL20">
        <v>1.76</v>
      </c>
      <c r="BM20">
        <v>0</v>
      </c>
      <c r="BN20">
        <v>0.49</v>
      </c>
      <c r="BO20">
        <v>15.39</v>
      </c>
      <c r="BP20">
        <v>3.84</v>
      </c>
      <c r="BQ20">
        <v>4.3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81.91</v>
      </c>
    </row>
    <row r="21" spans="1:75">
      <c r="A21" t="s">
        <v>63</v>
      </c>
      <c r="B21">
        <v>0</v>
      </c>
      <c r="C21">
        <v>39.375</v>
      </c>
      <c r="D21">
        <v>3.15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87</v>
      </c>
      <c r="N21">
        <v>118.125</v>
      </c>
      <c r="O21">
        <v>123.66562500000001</v>
      </c>
      <c r="P21">
        <v>123.75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275.625</v>
      </c>
      <c r="V21">
        <v>18.140333999999999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39.409199999999998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29.4</v>
      </c>
      <c r="AP21">
        <v>11.529</v>
      </c>
      <c r="AQ21">
        <v>46.683</v>
      </c>
      <c r="AR21">
        <v>31.897383000000001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81.95</v>
      </c>
      <c r="BA21">
        <f t="shared" si="1"/>
        <v>2847.9058850000001</v>
      </c>
      <c r="BD21">
        <v>25.42</v>
      </c>
      <c r="BE21">
        <v>7.44</v>
      </c>
      <c r="BF21">
        <v>2.1</v>
      </c>
      <c r="BG21">
        <v>3.15</v>
      </c>
      <c r="BH21">
        <v>5.62</v>
      </c>
      <c r="BI21">
        <v>3.6</v>
      </c>
      <c r="BJ21">
        <v>3.2</v>
      </c>
      <c r="BK21">
        <v>4.04</v>
      </c>
      <c r="BL21">
        <v>1.76</v>
      </c>
      <c r="BM21">
        <v>0</v>
      </c>
      <c r="BN21">
        <v>0.49</v>
      </c>
      <c r="BO21">
        <v>15.39</v>
      </c>
      <c r="BP21">
        <v>3.84</v>
      </c>
      <c r="BQ21">
        <v>4.3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81.95</v>
      </c>
    </row>
    <row r="22" spans="1:75">
      <c r="A22" t="s">
        <v>64</v>
      </c>
      <c r="B22">
        <v>0</v>
      </c>
      <c r="C22">
        <v>39.375</v>
      </c>
      <c r="D22">
        <v>3.15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87</v>
      </c>
      <c r="N22">
        <v>118.125</v>
      </c>
      <c r="O22">
        <v>123.66562500000001</v>
      </c>
      <c r="P22">
        <v>123.75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275.625</v>
      </c>
      <c r="V22">
        <v>18.140333999999999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29.4</v>
      </c>
      <c r="AP22">
        <v>11.529</v>
      </c>
      <c r="AQ22">
        <v>46.683</v>
      </c>
      <c r="AR22">
        <v>31.897383000000001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81.95</v>
      </c>
      <c r="BA22">
        <f t="shared" si="1"/>
        <v>2847.9058850000001</v>
      </c>
      <c r="BD22">
        <v>25.42</v>
      </c>
      <c r="BE22">
        <v>7.44</v>
      </c>
      <c r="BF22">
        <v>2.1</v>
      </c>
      <c r="BG22">
        <v>3.15</v>
      </c>
      <c r="BH22">
        <v>5.62</v>
      </c>
      <c r="BI22">
        <v>3.6</v>
      </c>
      <c r="BJ22">
        <v>3.2</v>
      </c>
      <c r="BK22">
        <v>4.04</v>
      </c>
      <c r="BL22">
        <v>1.76</v>
      </c>
      <c r="BM22">
        <v>0</v>
      </c>
      <c r="BN22">
        <v>0.49</v>
      </c>
      <c r="BO22">
        <v>15.39</v>
      </c>
      <c r="BP22">
        <v>3.84</v>
      </c>
      <c r="BQ22">
        <v>4.3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81.95</v>
      </c>
    </row>
    <row r="23" spans="1:75">
      <c r="A23" t="s">
        <v>65</v>
      </c>
      <c r="B23">
        <v>0</v>
      </c>
      <c r="C23">
        <v>39.375</v>
      </c>
      <c r="D23">
        <v>3.15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87</v>
      </c>
      <c r="N23">
        <v>118.125</v>
      </c>
      <c r="O23">
        <v>123.66562500000001</v>
      </c>
      <c r="P23">
        <v>123.75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275.625</v>
      </c>
      <c r="V23">
        <v>18.140333999999999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39.409199999999998</v>
      </c>
      <c r="AH23">
        <v>152.94049999999999</v>
      </c>
      <c r="AI23">
        <v>17.821999999999999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29.4</v>
      </c>
      <c r="AP23">
        <v>11.529</v>
      </c>
      <c r="AQ23">
        <v>51.66</v>
      </c>
      <c r="AR23">
        <v>31.897383000000001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81.95</v>
      </c>
      <c r="BA23">
        <f t="shared" si="1"/>
        <v>2851.6098850000003</v>
      </c>
      <c r="BD23">
        <v>25.42</v>
      </c>
      <c r="BE23">
        <v>7.44</v>
      </c>
      <c r="BF23">
        <v>2.1</v>
      </c>
      <c r="BG23">
        <v>3.15</v>
      </c>
      <c r="BH23">
        <v>5.62</v>
      </c>
      <c r="BI23">
        <v>3.6</v>
      </c>
      <c r="BJ23">
        <v>3.2</v>
      </c>
      <c r="BK23">
        <v>4.04</v>
      </c>
      <c r="BL23">
        <v>1.76</v>
      </c>
      <c r="BM23">
        <v>0</v>
      </c>
      <c r="BN23">
        <v>0.49</v>
      </c>
      <c r="BO23">
        <v>15.39</v>
      </c>
      <c r="BP23">
        <v>3.84</v>
      </c>
      <c r="BQ23">
        <v>4.3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81.95</v>
      </c>
    </row>
    <row r="24" spans="1:75">
      <c r="A24" t="s">
        <v>66</v>
      </c>
      <c r="B24">
        <v>0</v>
      </c>
      <c r="C24">
        <v>39.375</v>
      </c>
      <c r="D24">
        <v>3.15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87</v>
      </c>
      <c r="N24">
        <v>118.125</v>
      </c>
      <c r="O24">
        <v>123.66562500000001</v>
      </c>
      <c r="P24">
        <v>123.75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275.625</v>
      </c>
      <c r="V24">
        <v>18.140333999999999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39.409199999999998</v>
      </c>
      <c r="AH24">
        <v>152.94049999999999</v>
      </c>
      <c r="AI24">
        <v>17.821999999999999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29.4</v>
      </c>
      <c r="AP24">
        <v>11.529</v>
      </c>
      <c r="AQ24">
        <v>62.244</v>
      </c>
      <c r="AR24">
        <v>31.897383000000001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81.95</v>
      </c>
      <c r="BA24">
        <f t="shared" si="1"/>
        <v>2862.1938850000006</v>
      </c>
      <c r="BD24">
        <v>25.42</v>
      </c>
      <c r="BE24">
        <v>7.44</v>
      </c>
      <c r="BF24">
        <v>2.1</v>
      </c>
      <c r="BG24">
        <v>3.15</v>
      </c>
      <c r="BH24">
        <v>5.62</v>
      </c>
      <c r="BI24">
        <v>3.6</v>
      </c>
      <c r="BJ24">
        <v>3.2</v>
      </c>
      <c r="BK24">
        <v>4.04</v>
      </c>
      <c r="BL24">
        <v>1.76</v>
      </c>
      <c r="BM24">
        <v>0</v>
      </c>
      <c r="BN24">
        <v>0.49</v>
      </c>
      <c r="BO24">
        <v>15.39</v>
      </c>
      <c r="BP24">
        <v>3.84</v>
      </c>
      <c r="BQ24">
        <v>4.3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81.95</v>
      </c>
    </row>
    <row r="25" spans="1:75">
      <c r="A25" t="s">
        <v>67</v>
      </c>
      <c r="B25">
        <v>0</v>
      </c>
      <c r="C25">
        <v>39.375</v>
      </c>
      <c r="D25">
        <v>3.15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87</v>
      </c>
      <c r="N25">
        <v>118.125</v>
      </c>
      <c r="O25">
        <v>123.66562500000001</v>
      </c>
      <c r="P25">
        <v>123.75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275.625</v>
      </c>
      <c r="V25">
        <v>18.140333999999999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39.409199999999998</v>
      </c>
      <c r="AH25">
        <v>152.94049999999999</v>
      </c>
      <c r="AI25">
        <v>30.552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29.4</v>
      </c>
      <c r="AP25">
        <v>5.7645</v>
      </c>
      <c r="AQ25">
        <v>62.244</v>
      </c>
      <c r="AR25">
        <v>32.553840000000001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81.91</v>
      </c>
      <c r="BA25">
        <f t="shared" si="1"/>
        <v>2869.7758420000009</v>
      </c>
      <c r="BD25">
        <v>25.42</v>
      </c>
      <c r="BE25">
        <v>7.44</v>
      </c>
      <c r="BF25">
        <v>2.06</v>
      </c>
      <c r="BG25">
        <v>3.15</v>
      </c>
      <c r="BH25">
        <v>5.62</v>
      </c>
      <c r="BI25">
        <v>3.6</v>
      </c>
      <c r="BJ25">
        <v>3.2</v>
      </c>
      <c r="BK25">
        <v>4.04</v>
      </c>
      <c r="BL25">
        <v>1.76</v>
      </c>
      <c r="BM25">
        <v>0</v>
      </c>
      <c r="BN25">
        <v>0.49</v>
      </c>
      <c r="BO25">
        <v>15.39</v>
      </c>
      <c r="BP25">
        <v>3.84</v>
      </c>
      <c r="BQ25">
        <v>4.3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81.91</v>
      </c>
    </row>
    <row r="26" spans="1:75">
      <c r="A26" t="s">
        <v>68</v>
      </c>
      <c r="B26">
        <v>0</v>
      </c>
      <c r="C26">
        <v>39.375</v>
      </c>
      <c r="D26">
        <v>3.15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87</v>
      </c>
      <c r="N26">
        <v>118.125</v>
      </c>
      <c r="O26">
        <v>123.66562500000001</v>
      </c>
      <c r="P26">
        <v>123.75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281.25</v>
      </c>
      <c r="V26">
        <v>18.140333999999999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39.409199999999998</v>
      </c>
      <c r="AH26">
        <v>152.94049999999999</v>
      </c>
      <c r="AI26">
        <v>30.552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29.4</v>
      </c>
      <c r="AP26">
        <v>5.7645</v>
      </c>
      <c r="AQ26">
        <v>62.244</v>
      </c>
      <c r="AR26">
        <v>32.553840000000001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82.03</v>
      </c>
      <c r="BA26">
        <f t="shared" si="1"/>
        <v>2875.5208420000013</v>
      </c>
      <c r="BD26">
        <v>25.42</v>
      </c>
      <c r="BE26">
        <v>7.44</v>
      </c>
      <c r="BF26">
        <v>2.06</v>
      </c>
      <c r="BG26">
        <v>3.15</v>
      </c>
      <c r="BH26">
        <v>5.62</v>
      </c>
      <c r="BI26">
        <v>3.6</v>
      </c>
      <c r="BJ26">
        <v>3.2</v>
      </c>
      <c r="BK26">
        <v>4.1100000000000003</v>
      </c>
      <c r="BL26">
        <v>1.81</v>
      </c>
      <c r="BM26">
        <v>0</v>
      </c>
      <c r="BN26">
        <v>0.49</v>
      </c>
      <c r="BO26">
        <v>15.39</v>
      </c>
      <c r="BP26">
        <v>3.84</v>
      </c>
      <c r="BQ26">
        <v>4.3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82.03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87</v>
      </c>
      <c r="N27">
        <v>118.125</v>
      </c>
      <c r="O27">
        <v>123.66562500000001</v>
      </c>
      <c r="P27">
        <v>123.75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286.875</v>
      </c>
      <c r="V27">
        <v>18.140333999999999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39.409199999999998</v>
      </c>
      <c r="AH27">
        <v>152.94049999999999</v>
      </c>
      <c r="AI27">
        <v>35.643999999999998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29.4</v>
      </c>
      <c r="AP27">
        <v>5.1239999999999997</v>
      </c>
      <c r="AQ27">
        <v>62.244</v>
      </c>
      <c r="AR27">
        <v>32.553840000000001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81.77</v>
      </c>
      <c r="BA27">
        <f t="shared" si="1"/>
        <v>2885.3373420000003</v>
      </c>
      <c r="BD27">
        <v>24.08</v>
      </c>
      <c r="BE27">
        <v>7.64</v>
      </c>
      <c r="BF27">
        <v>1.96</v>
      </c>
      <c r="BG27">
        <v>3.24</v>
      </c>
      <c r="BH27">
        <v>5.81</v>
      </c>
      <c r="BI27">
        <v>3.67</v>
      </c>
      <c r="BJ27">
        <v>3.11</v>
      </c>
      <c r="BK27">
        <v>4.12</v>
      </c>
      <c r="BL27">
        <v>1.89</v>
      </c>
      <c r="BM27">
        <v>0</v>
      </c>
      <c r="BN27">
        <v>0.51</v>
      </c>
      <c r="BO27">
        <v>15.77</v>
      </c>
      <c r="BP27">
        <v>3.99</v>
      </c>
      <c r="BQ27">
        <v>4.43</v>
      </c>
      <c r="BR27">
        <v>1.0900000000000001</v>
      </c>
      <c r="BS27">
        <v>0.46</v>
      </c>
      <c r="BT27">
        <v>0</v>
      </c>
      <c r="BU27">
        <v>0</v>
      </c>
      <c r="BV27">
        <v>0</v>
      </c>
      <c r="BW27">
        <f t="shared" si="2"/>
        <v>81.77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87</v>
      </c>
      <c r="N28">
        <v>118.125</v>
      </c>
      <c r="O28">
        <v>123.66562500000001</v>
      </c>
      <c r="P28">
        <v>123.75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286.875</v>
      </c>
      <c r="V28">
        <v>18.140333999999999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29.4</v>
      </c>
      <c r="AP28">
        <v>5.1239999999999997</v>
      </c>
      <c r="AQ28">
        <v>62.244</v>
      </c>
      <c r="AR28">
        <v>32.553840000000001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81.77</v>
      </c>
      <c r="BA28">
        <f t="shared" si="1"/>
        <v>2915.8893420000004</v>
      </c>
      <c r="BD28">
        <v>24.08</v>
      </c>
      <c r="BE28">
        <v>7.64</v>
      </c>
      <c r="BF28">
        <v>1.96</v>
      </c>
      <c r="BG28">
        <v>3.24</v>
      </c>
      <c r="BH28">
        <v>5.81</v>
      </c>
      <c r="BI28">
        <v>3.67</v>
      </c>
      <c r="BJ28">
        <v>3.11</v>
      </c>
      <c r="BK28">
        <v>4.12</v>
      </c>
      <c r="BL28">
        <v>1.89</v>
      </c>
      <c r="BM28">
        <v>0</v>
      </c>
      <c r="BN28">
        <v>0.51</v>
      </c>
      <c r="BO28">
        <v>15.77</v>
      </c>
      <c r="BP28">
        <v>3.99</v>
      </c>
      <c r="BQ28">
        <v>4.43</v>
      </c>
      <c r="BR28">
        <v>1.0900000000000001</v>
      </c>
      <c r="BS28">
        <v>0.46</v>
      </c>
      <c r="BT28">
        <v>0</v>
      </c>
      <c r="BU28">
        <v>0</v>
      </c>
      <c r="BV28">
        <v>0</v>
      </c>
      <c r="BW28">
        <f t="shared" si="2"/>
        <v>81.77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87</v>
      </c>
      <c r="N29">
        <v>118.125</v>
      </c>
      <c r="O29">
        <v>123.66562500000001</v>
      </c>
      <c r="P29">
        <v>123.75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286.875</v>
      </c>
      <c r="V29">
        <v>18.140333999999999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0.68867999999999996</v>
      </c>
      <c r="AO29">
        <v>29.4</v>
      </c>
      <c r="AP29">
        <v>8.3264999999999993</v>
      </c>
      <c r="AQ29">
        <v>62.244</v>
      </c>
      <c r="AR29">
        <v>32.553840000000001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81.77</v>
      </c>
      <c r="BA29">
        <f t="shared" si="1"/>
        <v>2923.3912420000011</v>
      </c>
      <c r="BD29">
        <v>24.08</v>
      </c>
      <c r="BE29">
        <v>7.64</v>
      </c>
      <c r="BF29">
        <v>1.96</v>
      </c>
      <c r="BG29">
        <v>3.24</v>
      </c>
      <c r="BH29">
        <v>5.81</v>
      </c>
      <c r="BI29">
        <v>3.67</v>
      </c>
      <c r="BJ29">
        <v>3.11</v>
      </c>
      <c r="BK29">
        <v>4.12</v>
      </c>
      <c r="BL29">
        <v>1.89</v>
      </c>
      <c r="BM29">
        <v>0</v>
      </c>
      <c r="BN29">
        <v>0.51</v>
      </c>
      <c r="BO29">
        <v>15.77</v>
      </c>
      <c r="BP29">
        <v>3.99</v>
      </c>
      <c r="BQ29">
        <v>4.43</v>
      </c>
      <c r="BR29">
        <v>1.0900000000000001</v>
      </c>
      <c r="BS29">
        <v>0.46</v>
      </c>
      <c r="BT29">
        <v>0</v>
      </c>
      <c r="BU29">
        <v>0</v>
      </c>
      <c r="BV29">
        <v>0</v>
      </c>
      <c r="BW29">
        <f t="shared" si="2"/>
        <v>81.77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87</v>
      </c>
      <c r="N30">
        <v>118.125</v>
      </c>
      <c r="O30">
        <v>123.66562500000001</v>
      </c>
      <c r="P30">
        <v>123.75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286.875</v>
      </c>
      <c r="V30">
        <v>18.140333999999999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0.68867999999999996</v>
      </c>
      <c r="AO30">
        <v>29.4</v>
      </c>
      <c r="AP30">
        <v>11.529</v>
      </c>
      <c r="AQ30">
        <v>62.244</v>
      </c>
      <c r="AR30">
        <v>32.553840000000001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81.77</v>
      </c>
      <c r="BA30">
        <f t="shared" si="1"/>
        <v>2926.5937420000009</v>
      </c>
      <c r="BD30">
        <v>24.08</v>
      </c>
      <c r="BE30">
        <v>7.64</v>
      </c>
      <c r="BF30">
        <v>1.96</v>
      </c>
      <c r="BG30">
        <v>3.24</v>
      </c>
      <c r="BH30">
        <v>5.81</v>
      </c>
      <c r="BI30">
        <v>3.67</v>
      </c>
      <c r="BJ30">
        <v>3.11</v>
      </c>
      <c r="BK30">
        <v>4.12</v>
      </c>
      <c r="BL30">
        <v>1.89</v>
      </c>
      <c r="BM30">
        <v>0</v>
      </c>
      <c r="BN30">
        <v>0.51</v>
      </c>
      <c r="BO30">
        <v>15.77</v>
      </c>
      <c r="BP30">
        <v>3.99</v>
      </c>
      <c r="BQ30">
        <v>4.43</v>
      </c>
      <c r="BR30">
        <v>1.0900000000000001</v>
      </c>
      <c r="BS30">
        <v>0.46</v>
      </c>
      <c r="BT30">
        <v>0</v>
      </c>
      <c r="BU30">
        <v>0</v>
      </c>
      <c r="BV30">
        <v>0</v>
      </c>
      <c r="BW30">
        <f t="shared" si="2"/>
        <v>81.77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87</v>
      </c>
      <c r="N31">
        <v>118.125</v>
      </c>
      <c r="O31">
        <v>123.66562500000001</v>
      </c>
      <c r="P31">
        <v>123.75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286.875</v>
      </c>
      <c r="V31">
        <v>18.140333999999999</v>
      </c>
      <c r="W31">
        <v>147.515625</v>
      </c>
      <c r="X31">
        <v>0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0.68867999999999996</v>
      </c>
      <c r="AO31">
        <v>29.4</v>
      </c>
      <c r="AP31">
        <v>11.529</v>
      </c>
      <c r="AQ31">
        <v>62.244</v>
      </c>
      <c r="AR31">
        <v>31.897383000000001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81.67</v>
      </c>
      <c r="BA31">
        <f t="shared" si="1"/>
        <v>2925.837285000001</v>
      </c>
      <c r="BD31">
        <v>24.08</v>
      </c>
      <c r="BE31">
        <v>7.64</v>
      </c>
      <c r="BF31">
        <v>1.96</v>
      </c>
      <c r="BG31">
        <v>3.24</v>
      </c>
      <c r="BH31">
        <v>5.81</v>
      </c>
      <c r="BI31">
        <v>3.67</v>
      </c>
      <c r="BJ31">
        <v>3.11</v>
      </c>
      <c r="BK31">
        <v>4.0599999999999996</v>
      </c>
      <c r="BL31">
        <v>1.85</v>
      </c>
      <c r="BM31">
        <v>0</v>
      </c>
      <c r="BN31">
        <v>0.51</v>
      </c>
      <c r="BO31">
        <v>15.77</v>
      </c>
      <c r="BP31">
        <v>3.99</v>
      </c>
      <c r="BQ31">
        <v>4.43</v>
      </c>
      <c r="BR31">
        <v>1.0900000000000001</v>
      </c>
      <c r="BS31">
        <v>0.46</v>
      </c>
      <c r="BT31">
        <v>0</v>
      </c>
      <c r="BU31">
        <v>0</v>
      </c>
      <c r="BV31">
        <v>0</v>
      </c>
      <c r="BW31">
        <f t="shared" si="2"/>
        <v>81.67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87</v>
      </c>
      <c r="N32">
        <v>118.125</v>
      </c>
      <c r="O32">
        <v>123.66562500000001</v>
      </c>
      <c r="P32">
        <v>123.75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286.875</v>
      </c>
      <c r="V32">
        <v>18.140333999999999</v>
      </c>
      <c r="W32">
        <v>147.515625</v>
      </c>
      <c r="X32">
        <v>0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0.68867999999999996</v>
      </c>
      <c r="AO32">
        <v>29.4</v>
      </c>
      <c r="AP32">
        <v>11.529</v>
      </c>
      <c r="AQ32">
        <v>52.982999999999997</v>
      </c>
      <c r="AR32">
        <v>31.897383000000001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81.67</v>
      </c>
      <c r="BA32">
        <f t="shared" si="1"/>
        <v>2916.576285000001</v>
      </c>
      <c r="BD32">
        <v>24.08</v>
      </c>
      <c r="BE32">
        <v>7.64</v>
      </c>
      <c r="BF32">
        <v>1.96</v>
      </c>
      <c r="BG32">
        <v>3.24</v>
      </c>
      <c r="BH32">
        <v>5.81</v>
      </c>
      <c r="BI32">
        <v>3.67</v>
      </c>
      <c r="BJ32">
        <v>3.11</v>
      </c>
      <c r="BK32">
        <v>4.0599999999999996</v>
      </c>
      <c r="BL32">
        <v>1.85</v>
      </c>
      <c r="BM32">
        <v>0</v>
      </c>
      <c r="BN32">
        <v>0.51</v>
      </c>
      <c r="BO32">
        <v>15.77</v>
      </c>
      <c r="BP32">
        <v>3.99</v>
      </c>
      <c r="BQ32">
        <v>4.43</v>
      </c>
      <c r="BR32">
        <v>1.0900000000000001</v>
      </c>
      <c r="BS32">
        <v>0.46</v>
      </c>
      <c r="BT32">
        <v>0</v>
      </c>
      <c r="BU32">
        <v>0</v>
      </c>
      <c r="BV32">
        <v>0</v>
      </c>
      <c r="BW32">
        <f t="shared" si="2"/>
        <v>81.67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87</v>
      </c>
      <c r="N33">
        <v>118.125</v>
      </c>
      <c r="O33">
        <v>123.66562500000001</v>
      </c>
      <c r="P33">
        <v>123.75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281.25</v>
      </c>
      <c r="V33">
        <v>18.140333999999999</v>
      </c>
      <c r="W33">
        <v>147.515625</v>
      </c>
      <c r="X33">
        <v>0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29.4</v>
      </c>
      <c r="AP33">
        <v>11.529</v>
      </c>
      <c r="AQ33">
        <v>46.683</v>
      </c>
      <c r="AR33">
        <v>31.897383000000001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81.67</v>
      </c>
      <c r="BA33">
        <f t="shared" si="1"/>
        <v>2904.6512850000008</v>
      </c>
      <c r="BD33">
        <v>24.08</v>
      </c>
      <c r="BE33">
        <v>7.64</v>
      </c>
      <c r="BF33">
        <v>1.96</v>
      </c>
      <c r="BG33">
        <v>3.24</v>
      </c>
      <c r="BH33">
        <v>5.81</v>
      </c>
      <c r="BI33">
        <v>3.67</v>
      </c>
      <c r="BJ33">
        <v>3.11</v>
      </c>
      <c r="BK33">
        <v>4.0599999999999996</v>
      </c>
      <c r="BL33">
        <v>1.85</v>
      </c>
      <c r="BM33">
        <v>0</v>
      </c>
      <c r="BN33">
        <v>0.51</v>
      </c>
      <c r="BO33">
        <v>15.77</v>
      </c>
      <c r="BP33">
        <v>3.99</v>
      </c>
      <c r="BQ33">
        <v>4.43</v>
      </c>
      <c r="BR33">
        <v>1.0900000000000001</v>
      </c>
      <c r="BS33">
        <v>0.46</v>
      </c>
      <c r="BT33">
        <v>0</v>
      </c>
      <c r="BU33">
        <v>0</v>
      </c>
      <c r="BV33">
        <v>0</v>
      </c>
      <c r="BW33">
        <f t="shared" si="2"/>
        <v>81.67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87</v>
      </c>
      <c r="N34">
        <v>118.125</v>
      </c>
      <c r="O34">
        <v>123.66562500000001</v>
      </c>
      <c r="P34">
        <v>123.75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281.25</v>
      </c>
      <c r="V34">
        <v>18.140333999999999</v>
      </c>
      <c r="W34">
        <v>147.515625</v>
      </c>
      <c r="X34">
        <v>0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39.409199999999998</v>
      </c>
      <c r="AH34">
        <v>152.94049999999999</v>
      </c>
      <c r="AI34">
        <v>35.643999999999998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29.4</v>
      </c>
      <c r="AP34">
        <v>11.529</v>
      </c>
      <c r="AQ34">
        <v>46.683</v>
      </c>
      <c r="AR34">
        <v>31.897383000000001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81.67</v>
      </c>
      <c r="BA34">
        <f t="shared" si="1"/>
        <v>2874.0992850000007</v>
      </c>
      <c r="BD34">
        <v>24.08</v>
      </c>
      <c r="BE34">
        <v>7.64</v>
      </c>
      <c r="BF34">
        <v>1.96</v>
      </c>
      <c r="BG34">
        <v>3.24</v>
      </c>
      <c r="BH34">
        <v>5.81</v>
      </c>
      <c r="BI34">
        <v>3.67</v>
      </c>
      <c r="BJ34">
        <v>3.11</v>
      </c>
      <c r="BK34">
        <v>4.0599999999999996</v>
      </c>
      <c r="BL34">
        <v>1.85</v>
      </c>
      <c r="BM34">
        <v>0</v>
      </c>
      <c r="BN34">
        <v>0.51</v>
      </c>
      <c r="BO34">
        <v>15.77</v>
      </c>
      <c r="BP34">
        <v>3.99</v>
      </c>
      <c r="BQ34">
        <v>4.43</v>
      </c>
      <c r="BR34">
        <v>1.0900000000000001</v>
      </c>
      <c r="BS34">
        <v>0.46</v>
      </c>
      <c r="BT34">
        <v>0</v>
      </c>
      <c r="BU34">
        <v>0</v>
      </c>
      <c r="BV34">
        <v>0</v>
      </c>
      <c r="BW34">
        <f t="shared" si="2"/>
        <v>81.67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87</v>
      </c>
      <c r="N35">
        <v>118.125</v>
      </c>
      <c r="O35">
        <v>123.66562500000001</v>
      </c>
      <c r="P35">
        <v>123.75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303.75</v>
      </c>
      <c r="V35">
        <v>18.140333999999999</v>
      </c>
      <c r="W35">
        <v>147.515625</v>
      </c>
      <c r="X35">
        <v>0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39.409199999999998</v>
      </c>
      <c r="AH35">
        <v>152.94049999999999</v>
      </c>
      <c r="AI35">
        <v>31.824999999999999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29.4</v>
      </c>
      <c r="AP35">
        <v>11.529</v>
      </c>
      <c r="AQ35">
        <v>46.683</v>
      </c>
      <c r="AR35">
        <v>31.897383000000001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81.64</v>
      </c>
      <c r="BA35">
        <f t="shared" si="1"/>
        <v>2888.4508850000002</v>
      </c>
      <c r="BD35">
        <v>24.08</v>
      </c>
      <c r="BE35">
        <v>7.64</v>
      </c>
      <c r="BF35">
        <v>1.93</v>
      </c>
      <c r="BG35">
        <v>3.24</v>
      </c>
      <c r="BH35">
        <v>5.81</v>
      </c>
      <c r="BI35">
        <v>3.67</v>
      </c>
      <c r="BJ35">
        <v>3.11</v>
      </c>
      <c r="BK35">
        <v>4.0599999999999996</v>
      </c>
      <c r="BL35">
        <v>1.85</v>
      </c>
      <c r="BM35">
        <v>0</v>
      </c>
      <c r="BN35">
        <v>0.51</v>
      </c>
      <c r="BO35">
        <v>15.77</v>
      </c>
      <c r="BP35">
        <v>3.99</v>
      </c>
      <c r="BQ35">
        <v>4.43</v>
      </c>
      <c r="BR35">
        <v>1.0900000000000001</v>
      </c>
      <c r="BS35">
        <v>0.46</v>
      </c>
      <c r="BT35">
        <v>0</v>
      </c>
      <c r="BU35">
        <v>0</v>
      </c>
      <c r="BV35">
        <v>0</v>
      </c>
      <c r="BW35">
        <f t="shared" si="2"/>
        <v>81.64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87</v>
      </c>
      <c r="N36">
        <v>118.125</v>
      </c>
      <c r="O36">
        <v>123.66562500000001</v>
      </c>
      <c r="P36">
        <v>123.75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315</v>
      </c>
      <c r="V36">
        <v>18.140333999999999</v>
      </c>
      <c r="W36">
        <v>147.515625</v>
      </c>
      <c r="X36">
        <v>0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39.409199999999998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29.4</v>
      </c>
      <c r="AP36">
        <v>11.529</v>
      </c>
      <c r="AQ36">
        <v>46.683</v>
      </c>
      <c r="AR36">
        <v>31.897383000000001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81.64</v>
      </c>
      <c r="BA36">
        <f t="shared" si="1"/>
        <v>2899.7008850000002</v>
      </c>
      <c r="BD36">
        <v>24.08</v>
      </c>
      <c r="BE36">
        <v>7.64</v>
      </c>
      <c r="BF36">
        <v>1.93</v>
      </c>
      <c r="BG36">
        <v>3.24</v>
      </c>
      <c r="BH36">
        <v>5.81</v>
      </c>
      <c r="BI36">
        <v>3.67</v>
      </c>
      <c r="BJ36">
        <v>3.11</v>
      </c>
      <c r="BK36">
        <v>4.0599999999999996</v>
      </c>
      <c r="BL36">
        <v>1.85</v>
      </c>
      <c r="BM36">
        <v>0</v>
      </c>
      <c r="BN36">
        <v>0.51</v>
      </c>
      <c r="BO36">
        <v>15.77</v>
      </c>
      <c r="BP36">
        <v>3.99</v>
      </c>
      <c r="BQ36">
        <v>4.43</v>
      </c>
      <c r="BR36">
        <v>1.0900000000000001</v>
      </c>
      <c r="BS36">
        <v>0.46</v>
      </c>
      <c r="BT36">
        <v>0</v>
      </c>
      <c r="BU36">
        <v>0</v>
      </c>
      <c r="BV36">
        <v>0</v>
      </c>
      <c r="BW36">
        <f t="shared" si="2"/>
        <v>81.64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87</v>
      </c>
      <c r="N37">
        <v>118.125</v>
      </c>
      <c r="O37">
        <v>123.66562500000001</v>
      </c>
      <c r="P37">
        <v>123.75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320.625</v>
      </c>
      <c r="V37">
        <v>18.140333999999999</v>
      </c>
      <c r="W37">
        <v>147.515625</v>
      </c>
      <c r="X37">
        <v>0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39.409199999999998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29.4</v>
      </c>
      <c r="AP37">
        <v>11.529</v>
      </c>
      <c r="AQ37">
        <v>46.683</v>
      </c>
      <c r="AR37">
        <v>31.897383000000001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82.409999999999982</v>
      </c>
      <c r="BA37">
        <f t="shared" si="1"/>
        <v>2918.8258850000002</v>
      </c>
      <c r="BD37">
        <v>24.08</v>
      </c>
      <c r="BE37">
        <v>7.64</v>
      </c>
      <c r="BF37">
        <v>1.93</v>
      </c>
      <c r="BG37">
        <v>3.24</v>
      </c>
      <c r="BH37">
        <v>5.81</v>
      </c>
      <c r="BI37">
        <v>4.4400000000000004</v>
      </c>
      <c r="BJ37">
        <v>3.11</v>
      </c>
      <c r="BK37">
        <v>4.0599999999999996</v>
      </c>
      <c r="BL37">
        <v>1.85</v>
      </c>
      <c r="BM37">
        <v>0</v>
      </c>
      <c r="BN37">
        <v>0.51</v>
      </c>
      <c r="BO37">
        <v>15.77</v>
      </c>
      <c r="BP37">
        <v>3.99</v>
      </c>
      <c r="BQ37">
        <v>4.43</v>
      </c>
      <c r="BR37">
        <v>1.0900000000000001</v>
      </c>
      <c r="BS37">
        <v>0.46</v>
      </c>
      <c r="BT37">
        <v>0</v>
      </c>
      <c r="BU37">
        <v>0</v>
      </c>
      <c r="BV37">
        <v>0</v>
      </c>
      <c r="BW37">
        <f t="shared" si="2"/>
        <v>82.409999999999982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87</v>
      </c>
      <c r="N38">
        <v>118.125</v>
      </c>
      <c r="O38">
        <v>123.66562500000001</v>
      </c>
      <c r="P38">
        <v>123.75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326.25</v>
      </c>
      <c r="V38">
        <v>18.140333999999999</v>
      </c>
      <c r="W38">
        <v>147.515625</v>
      </c>
      <c r="X38">
        <v>0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39.409199999999998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29.4</v>
      </c>
      <c r="AP38">
        <v>11.529</v>
      </c>
      <c r="AQ38">
        <v>46.683</v>
      </c>
      <c r="AR38">
        <v>31.897383000000001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82.749999999999986</v>
      </c>
      <c r="BA38">
        <f t="shared" si="1"/>
        <v>2924.7908850000003</v>
      </c>
      <c r="BD38">
        <v>24.08</v>
      </c>
      <c r="BE38">
        <v>7.64</v>
      </c>
      <c r="BF38">
        <v>1.93</v>
      </c>
      <c r="BG38">
        <v>3.24</v>
      </c>
      <c r="BH38">
        <v>5.81</v>
      </c>
      <c r="BI38">
        <v>4.78</v>
      </c>
      <c r="BJ38">
        <v>3.11</v>
      </c>
      <c r="BK38">
        <v>4.0599999999999996</v>
      </c>
      <c r="BL38">
        <v>1.85</v>
      </c>
      <c r="BM38">
        <v>0</v>
      </c>
      <c r="BN38">
        <v>0.51</v>
      </c>
      <c r="BO38">
        <v>15.77</v>
      </c>
      <c r="BP38">
        <v>3.99</v>
      </c>
      <c r="BQ38">
        <v>4.43</v>
      </c>
      <c r="BR38">
        <v>1.0900000000000001</v>
      </c>
      <c r="BS38">
        <v>0.46</v>
      </c>
      <c r="BT38">
        <v>0</v>
      </c>
      <c r="BU38">
        <v>0</v>
      </c>
      <c r="BV38">
        <v>0</v>
      </c>
      <c r="BW38">
        <f t="shared" si="2"/>
        <v>82.749999999999986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87</v>
      </c>
      <c r="N39">
        <v>118.125</v>
      </c>
      <c r="O39">
        <v>123.66562500000001</v>
      </c>
      <c r="P39">
        <v>123.75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337.5</v>
      </c>
      <c r="V39">
        <v>18.140333999999999</v>
      </c>
      <c r="W39">
        <v>147.515625</v>
      </c>
      <c r="X39">
        <v>0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39.409199999999998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46.683</v>
      </c>
      <c r="AR39">
        <v>31.897383000000001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82.749999999999986</v>
      </c>
      <c r="BA39">
        <f t="shared" si="1"/>
        <v>2936.0408850000003</v>
      </c>
      <c r="BD39">
        <v>24.08</v>
      </c>
      <c r="BE39">
        <v>7.64</v>
      </c>
      <c r="BF39">
        <v>1.93</v>
      </c>
      <c r="BG39">
        <v>3.24</v>
      </c>
      <c r="BH39">
        <v>5.81</v>
      </c>
      <c r="BI39">
        <v>4.78</v>
      </c>
      <c r="BJ39">
        <v>3.11</v>
      </c>
      <c r="BK39">
        <v>4.0599999999999996</v>
      </c>
      <c r="BL39">
        <v>1.85</v>
      </c>
      <c r="BM39">
        <v>0</v>
      </c>
      <c r="BN39">
        <v>0.51</v>
      </c>
      <c r="BO39">
        <v>15.77</v>
      </c>
      <c r="BP39">
        <v>3.99</v>
      </c>
      <c r="BQ39">
        <v>4.43</v>
      </c>
      <c r="BR39">
        <v>1.0900000000000001</v>
      </c>
      <c r="BS39">
        <v>0.46</v>
      </c>
      <c r="BT39">
        <v>0</v>
      </c>
      <c r="BU39">
        <v>0</v>
      </c>
      <c r="BV39">
        <v>0</v>
      </c>
      <c r="BW39">
        <f t="shared" si="2"/>
        <v>82.749999999999986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87</v>
      </c>
      <c r="N40">
        <v>118.125</v>
      </c>
      <c r="O40">
        <v>123.66562500000001</v>
      </c>
      <c r="P40">
        <v>123.75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343.125</v>
      </c>
      <c r="V40">
        <v>18.140333999999999</v>
      </c>
      <c r="W40">
        <v>147.515625</v>
      </c>
      <c r="X40">
        <v>0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39.409199999999998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46.683</v>
      </c>
      <c r="AR40">
        <v>31.897383000000001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82.749999999999986</v>
      </c>
      <c r="BA40">
        <f t="shared" si="1"/>
        <v>2941.6658850000003</v>
      </c>
      <c r="BD40">
        <v>24.08</v>
      </c>
      <c r="BE40">
        <v>7.64</v>
      </c>
      <c r="BF40">
        <v>1.93</v>
      </c>
      <c r="BG40">
        <v>3.24</v>
      </c>
      <c r="BH40">
        <v>5.81</v>
      </c>
      <c r="BI40">
        <v>4.78</v>
      </c>
      <c r="BJ40">
        <v>3.11</v>
      </c>
      <c r="BK40">
        <v>4.0599999999999996</v>
      </c>
      <c r="BL40">
        <v>1.85</v>
      </c>
      <c r="BM40">
        <v>0</v>
      </c>
      <c r="BN40">
        <v>0.51</v>
      </c>
      <c r="BO40">
        <v>15.77</v>
      </c>
      <c r="BP40">
        <v>3.99</v>
      </c>
      <c r="BQ40">
        <v>4.43</v>
      </c>
      <c r="BR40">
        <v>1.0900000000000001</v>
      </c>
      <c r="BS40">
        <v>0.46</v>
      </c>
      <c r="BT40">
        <v>0</v>
      </c>
      <c r="BU40">
        <v>0</v>
      </c>
      <c r="BV40">
        <v>0</v>
      </c>
      <c r="BW40">
        <f t="shared" si="2"/>
        <v>82.749999999999986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87</v>
      </c>
      <c r="N41">
        <v>118.125</v>
      </c>
      <c r="O41">
        <v>123.66562500000001</v>
      </c>
      <c r="P41">
        <v>123.75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343.125</v>
      </c>
      <c r="V41">
        <v>18.140333999999999</v>
      </c>
      <c r="W41">
        <v>147.515625</v>
      </c>
      <c r="X41">
        <v>0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39.409199999999998</v>
      </c>
      <c r="AH41">
        <v>152.94049999999999</v>
      </c>
      <c r="AI41">
        <v>57.284999999999997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29.4</v>
      </c>
      <c r="AP41">
        <v>12.169499999999999</v>
      </c>
      <c r="AQ41">
        <v>46.683</v>
      </c>
      <c r="AR41">
        <v>31.897383000000001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82.749999999999986</v>
      </c>
      <c r="BA41">
        <f t="shared" si="1"/>
        <v>2955.0363850000003</v>
      </c>
      <c r="BD41">
        <v>24.08</v>
      </c>
      <c r="BE41">
        <v>7.64</v>
      </c>
      <c r="BF41">
        <v>1.93</v>
      </c>
      <c r="BG41">
        <v>3.24</v>
      </c>
      <c r="BH41">
        <v>5.81</v>
      </c>
      <c r="BI41">
        <v>4.78</v>
      </c>
      <c r="BJ41">
        <v>3.11</v>
      </c>
      <c r="BK41">
        <v>4.0599999999999996</v>
      </c>
      <c r="BL41">
        <v>1.85</v>
      </c>
      <c r="BM41">
        <v>0</v>
      </c>
      <c r="BN41">
        <v>0.51</v>
      </c>
      <c r="BO41">
        <v>15.77</v>
      </c>
      <c r="BP41">
        <v>3.99</v>
      </c>
      <c r="BQ41">
        <v>4.43</v>
      </c>
      <c r="BR41">
        <v>1.0900000000000001</v>
      </c>
      <c r="BS41">
        <v>0.46</v>
      </c>
      <c r="BT41">
        <v>0</v>
      </c>
      <c r="BU41">
        <v>0</v>
      </c>
      <c r="BV41">
        <v>0</v>
      </c>
      <c r="BW41">
        <f t="shared" si="2"/>
        <v>82.749999999999986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87</v>
      </c>
      <c r="N42">
        <v>118.125</v>
      </c>
      <c r="O42">
        <v>123.66562500000001</v>
      </c>
      <c r="P42">
        <v>123.75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343.125</v>
      </c>
      <c r="V42">
        <v>18.140333999999999</v>
      </c>
      <c r="W42">
        <v>147.515625</v>
      </c>
      <c r="X42">
        <v>0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39.409199999999998</v>
      </c>
      <c r="AH42">
        <v>152.94049999999999</v>
      </c>
      <c r="AI42">
        <v>57.284999999999997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29.4</v>
      </c>
      <c r="AP42">
        <v>12.169499999999999</v>
      </c>
      <c r="AQ42">
        <v>46.683</v>
      </c>
      <c r="AR42">
        <v>31.897383000000001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82.84999999999998</v>
      </c>
      <c r="BA42">
        <f t="shared" si="1"/>
        <v>2955.1363850000002</v>
      </c>
      <c r="BD42">
        <v>24.08</v>
      </c>
      <c r="BE42">
        <v>7.64</v>
      </c>
      <c r="BF42">
        <v>1.93</v>
      </c>
      <c r="BG42">
        <v>3.24</v>
      </c>
      <c r="BH42">
        <v>5.81</v>
      </c>
      <c r="BI42">
        <v>4.78</v>
      </c>
      <c r="BJ42">
        <v>3.11</v>
      </c>
      <c r="BK42">
        <v>4.12</v>
      </c>
      <c r="BL42">
        <v>1.89</v>
      </c>
      <c r="BM42">
        <v>0</v>
      </c>
      <c r="BN42">
        <v>0.51</v>
      </c>
      <c r="BO42">
        <v>15.77</v>
      </c>
      <c r="BP42">
        <v>3.99</v>
      </c>
      <c r="BQ42">
        <v>4.43</v>
      </c>
      <c r="BR42">
        <v>1.0900000000000001</v>
      </c>
      <c r="BS42">
        <v>0.46</v>
      </c>
      <c r="BT42">
        <v>0</v>
      </c>
      <c r="BU42">
        <v>0</v>
      </c>
      <c r="BV42">
        <v>0</v>
      </c>
      <c r="BW42">
        <f t="shared" si="2"/>
        <v>82.84999999999998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87</v>
      </c>
      <c r="N43">
        <v>118.125</v>
      </c>
      <c r="O43">
        <v>123.66562500000001</v>
      </c>
      <c r="P43">
        <v>123.75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18.140333999999999</v>
      </c>
      <c r="W43">
        <v>147.515625</v>
      </c>
      <c r="X43">
        <v>0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39.409199999999998</v>
      </c>
      <c r="AH43">
        <v>152.94049999999999</v>
      </c>
      <c r="AI43">
        <v>57.284999999999997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29.4</v>
      </c>
      <c r="AP43">
        <v>11.529</v>
      </c>
      <c r="AQ43">
        <v>46.683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83.279999999999987</v>
      </c>
      <c r="BA43">
        <f t="shared" si="1"/>
        <v>2960.7758850000009</v>
      </c>
      <c r="BD43">
        <v>24.08</v>
      </c>
      <c r="BE43">
        <v>7.64</v>
      </c>
      <c r="BF43">
        <v>1.93</v>
      </c>
      <c r="BG43">
        <v>3.24</v>
      </c>
      <c r="BH43">
        <v>5.81</v>
      </c>
      <c r="BI43">
        <v>4.78</v>
      </c>
      <c r="BJ43">
        <v>3.11</v>
      </c>
      <c r="BK43">
        <v>4.12</v>
      </c>
      <c r="BL43">
        <v>1.89</v>
      </c>
      <c r="BM43">
        <v>0</v>
      </c>
      <c r="BN43">
        <v>0.51</v>
      </c>
      <c r="BO43">
        <v>16.2</v>
      </c>
      <c r="BP43">
        <v>3.99</v>
      </c>
      <c r="BQ43">
        <v>4.43</v>
      </c>
      <c r="BR43">
        <v>1.0900000000000001</v>
      </c>
      <c r="BS43">
        <v>0.46</v>
      </c>
      <c r="BT43">
        <v>0</v>
      </c>
      <c r="BU43">
        <v>0</v>
      </c>
      <c r="BV43">
        <v>0</v>
      </c>
      <c r="BW43">
        <f t="shared" si="2"/>
        <v>83.279999999999987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87</v>
      </c>
      <c r="N44">
        <v>118.125</v>
      </c>
      <c r="O44">
        <v>123.66562500000001</v>
      </c>
      <c r="P44">
        <v>123.75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18.140333999999999</v>
      </c>
      <c r="W44">
        <v>147.515625</v>
      </c>
      <c r="X44">
        <v>0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39.409199999999998</v>
      </c>
      <c r="AH44">
        <v>152.94049999999999</v>
      </c>
      <c r="AI44">
        <v>57.284999999999997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29.4</v>
      </c>
      <c r="AP44">
        <v>11.529</v>
      </c>
      <c r="AQ44">
        <v>46.683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83.42</v>
      </c>
      <c r="BA44">
        <f t="shared" si="1"/>
        <v>2960.9158850000008</v>
      </c>
      <c r="BD44">
        <v>24.08</v>
      </c>
      <c r="BE44">
        <v>7.64</v>
      </c>
      <c r="BF44">
        <v>1.93</v>
      </c>
      <c r="BG44">
        <v>3.24</v>
      </c>
      <c r="BH44">
        <v>5.81</v>
      </c>
      <c r="BI44">
        <v>4.78</v>
      </c>
      <c r="BJ44">
        <v>3.11</v>
      </c>
      <c r="BK44">
        <v>4.1900000000000004</v>
      </c>
      <c r="BL44">
        <v>1.96</v>
      </c>
      <c r="BM44">
        <v>0</v>
      </c>
      <c r="BN44">
        <v>0.51</v>
      </c>
      <c r="BO44">
        <v>16.2</v>
      </c>
      <c r="BP44">
        <v>3.99</v>
      </c>
      <c r="BQ44">
        <v>4.43</v>
      </c>
      <c r="BR44">
        <v>1.0900000000000001</v>
      </c>
      <c r="BS44">
        <v>0.46</v>
      </c>
      <c r="BT44">
        <v>0</v>
      </c>
      <c r="BU44">
        <v>0</v>
      </c>
      <c r="BV44">
        <v>0</v>
      </c>
      <c r="BW44">
        <f t="shared" si="2"/>
        <v>83.42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87</v>
      </c>
      <c r="N45">
        <v>118.125</v>
      </c>
      <c r="O45">
        <v>123.66562500000001</v>
      </c>
      <c r="P45">
        <v>123.75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18.140333999999999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39.409199999999998</v>
      </c>
      <c r="AH45">
        <v>152.94049999999999</v>
      </c>
      <c r="AI45">
        <v>47.100999999999999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29.4</v>
      </c>
      <c r="AP45">
        <v>11.529</v>
      </c>
      <c r="AQ45">
        <v>46.683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83.54</v>
      </c>
      <c r="BA45">
        <f t="shared" si="1"/>
        <v>2950.8518850000009</v>
      </c>
      <c r="BD45">
        <v>24.08</v>
      </c>
      <c r="BE45">
        <v>7.64</v>
      </c>
      <c r="BF45">
        <v>1.93</v>
      </c>
      <c r="BG45">
        <v>3.24</v>
      </c>
      <c r="BH45">
        <v>5.81</v>
      </c>
      <c r="BI45">
        <v>4.78</v>
      </c>
      <c r="BJ45">
        <v>3.11</v>
      </c>
      <c r="BK45">
        <v>4.3099999999999996</v>
      </c>
      <c r="BL45">
        <v>1.96</v>
      </c>
      <c r="BM45">
        <v>0</v>
      </c>
      <c r="BN45">
        <v>0.51</v>
      </c>
      <c r="BO45">
        <v>16.2</v>
      </c>
      <c r="BP45">
        <v>3.99</v>
      </c>
      <c r="BQ45">
        <v>4.43</v>
      </c>
      <c r="BR45">
        <v>1.0900000000000001</v>
      </c>
      <c r="BS45">
        <v>0.46</v>
      </c>
      <c r="BT45">
        <v>0</v>
      </c>
      <c r="BU45">
        <v>0</v>
      </c>
      <c r="BV45">
        <v>0</v>
      </c>
      <c r="BW45">
        <f t="shared" si="2"/>
        <v>83.54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87</v>
      </c>
      <c r="N46">
        <v>118.125</v>
      </c>
      <c r="O46">
        <v>123.66562500000001</v>
      </c>
      <c r="P46">
        <v>123.75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18.140333999999999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39.409199999999998</v>
      </c>
      <c r="AH46">
        <v>152.94049999999999</v>
      </c>
      <c r="AI46">
        <v>47.100999999999999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29.4</v>
      </c>
      <c r="AP46">
        <v>11.529</v>
      </c>
      <c r="AQ46">
        <v>46.683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83.54</v>
      </c>
      <c r="BA46">
        <f t="shared" si="1"/>
        <v>2950.8518850000009</v>
      </c>
      <c r="BD46">
        <v>24.08</v>
      </c>
      <c r="BE46">
        <v>7.64</v>
      </c>
      <c r="BF46">
        <v>1.93</v>
      </c>
      <c r="BG46">
        <v>3.24</v>
      </c>
      <c r="BH46">
        <v>5.81</v>
      </c>
      <c r="BI46">
        <v>4.78</v>
      </c>
      <c r="BJ46">
        <v>3.11</v>
      </c>
      <c r="BK46">
        <v>4.3099999999999996</v>
      </c>
      <c r="BL46">
        <v>1.96</v>
      </c>
      <c r="BM46">
        <v>0</v>
      </c>
      <c r="BN46">
        <v>0.51</v>
      </c>
      <c r="BO46">
        <v>16.2</v>
      </c>
      <c r="BP46">
        <v>3.99</v>
      </c>
      <c r="BQ46">
        <v>4.43</v>
      </c>
      <c r="BR46">
        <v>1.0900000000000001</v>
      </c>
      <c r="BS46">
        <v>0.46</v>
      </c>
      <c r="BT46">
        <v>0</v>
      </c>
      <c r="BU46">
        <v>0</v>
      </c>
      <c r="BV46">
        <v>0</v>
      </c>
      <c r="BW46">
        <f t="shared" si="2"/>
        <v>83.54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87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18.140333999999999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39.409199999999998</v>
      </c>
      <c r="AH47">
        <v>152.94049999999999</v>
      </c>
      <c r="AI47">
        <v>57.284999999999997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29.4</v>
      </c>
      <c r="AP47">
        <v>11.529</v>
      </c>
      <c r="AQ47">
        <v>46.683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83.659999999999982</v>
      </c>
      <c r="BA47">
        <f t="shared" si="1"/>
        <v>2961.1558850000006</v>
      </c>
      <c r="BD47">
        <v>24.08</v>
      </c>
      <c r="BE47">
        <v>7.64</v>
      </c>
      <c r="BF47">
        <v>1.93</v>
      </c>
      <c r="BG47">
        <v>3.24</v>
      </c>
      <c r="BH47">
        <v>5.81</v>
      </c>
      <c r="BI47">
        <v>4.78</v>
      </c>
      <c r="BJ47">
        <v>3.11</v>
      </c>
      <c r="BK47">
        <v>4.43</v>
      </c>
      <c r="BL47">
        <v>1.96</v>
      </c>
      <c r="BM47">
        <v>0</v>
      </c>
      <c r="BN47">
        <v>0.51</v>
      </c>
      <c r="BO47">
        <v>16.2</v>
      </c>
      <c r="BP47">
        <v>3.99</v>
      </c>
      <c r="BQ47">
        <v>4.43</v>
      </c>
      <c r="BR47">
        <v>1.0900000000000001</v>
      </c>
      <c r="BS47">
        <v>0.46</v>
      </c>
      <c r="BT47">
        <v>0</v>
      </c>
      <c r="BU47">
        <v>0</v>
      </c>
      <c r="BV47">
        <v>0</v>
      </c>
      <c r="BW47">
        <f t="shared" si="2"/>
        <v>83.659999999999982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87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18.140333999999999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39.409199999999998</v>
      </c>
      <c r="AH48">
        <v>152.94049999999999</v>
      </c>
      <c r="AI48">
        <v>57.284999999999997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29.4</v>
      </c>
      <c r="AP48">
        <v>11.529</v>
      </c>
      <c r="AQ48">
        <v>46.683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83.659999999999982</v>
      </c>
      <c r="BA48">
        <f t="shared" si="1"/>
        <v>2961.1558850000006</v>
      </c>
      <c r="BD48">
        <v>24.08</v>
      </c>
      <c r="BE48">
        <v>7.64</v>
      </c>
      <c r="BF48">
        <v>1.93</v>
      </c>
      <c r="BG48">
        <v>3.24</v>
      </c>
      <c r="BH48">
        <v>5.81</v>
      </c>
      <c r="BI48">
        <v>4.78</v>
      </c>
      <c r="BJ48">
        <v>3.11</v>
      </c>
      <c r="BK48">
        <v>4.43</v>
      </c>
      <c r="BL48">
        <v>1.96</v>
      </c>
      <c r="BM48">
        <v>0</v>
      </c>
      <c r="BN48">
        <v>0.51</v>
      </c>
      <c r="BO48">
        <v>16.2</v>
      </c>
      <c r="BP48">
        <v>3.99</v>
      </c>
      <c r="BQ48">
        <v>4.43</v>
      </c>
      <c r="BR48">
        <v>1.0900000000000001</v>
      </c>
      <c r="BS48">
        <v>0.46</v>
      </c>
      <c r="BT48">
        <v>0</v>
      </c>
      <c r="BU48">
        <v>0</v>
      </c>
      <c r="BV48">
        <v>0</v>
      </c>
      <c r="BW48">
        <f t="shared" si="2"/>
        <v>83.659999999999982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87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39.409199999999998</v>
      </c>
      <c r="AH49">
        <v>152.94049999999999</v>
      </c>
      <c r="AI49">
        <v>47.100999999999999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29.4</v>
      </c>
      <c r="AP49">
        <v>11.529</v>
      </c>
      <c r="AQ49">
        <v>46.683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83.659999999999982</v>
      </c>
      <c r="BA49">
        <f t="shared" si="1"/>
        <v>2923.8972850000009</v>
      </c>
      <c r="BD49">
        <v>24.08</v>
      </c>
      <c r="BE49">
        <v>7.64</v>
      </c>
      <c r="BF49">
        <v>1.93</v>
      </c>
      <c r="BG49">
        <v>3.24</v>
      </c>
      <c r="BH49">
        <v>5.81</v>
      </c>
      <c r="BI49">
        <v>4.78</v>
      </c>
      <c r="BJ49">
        <v>3.11</v>
      </c>
      <c r="BK49">
        <v>4.43</v>
      </c>
      <c r="BL49">
        <v>1.96</v>
      </c>
      <c r="BM49">
        <v>0</v>
      </c>
      <c r="BN49">
        <v>0.51</v>
      </c>
      <c r="BO49">
        <v>16.2</v>
      </c>
      <c r="BP49">
        <v>3.99</v>
      </c>
      <c r="BQ49">
        <v>4.43</v>
      </c>
      <c r="BR49">
        <v>1.0900000000000001</v>
      </c>
      <c r="BS49">
        <v>0.46</v>
      </c>
      <c r="BT49">
        <v>0</v>
      </c>
      <c r="BU49">
        <v>0</v>
      </c>
      <c r="BV49">
        <v>0</v>
      </c>
      <c r="BW49">
        <f t="shared" si="2"/>
        <v>83.659999999999982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87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39.409199999999998</v>
      </c>
      <c r="AH50">
        <v>152.94049999999999</v>
      </c>
      <c r="AI50">
        <v>47.100999999999999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29.4</v>
      </c>
      <c r="AP50">
        <v>11.529</v>
      </c>
      <c r="AQ50">
        <v>46.683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83.659999999999982</v>
      </c>
      <c r="BA50">
        <f t="shared" si="1"/>
        <v>2923.8972850000009</v>
      </c>
      <c r="BD50">
        <v>24.08</v>
      </c>
      <c r="BE50">
        <v>7.64</v>
      </c>
      <c r="BF50">
        <v>1.93</v>
      </c>
      <c r="BG50">
        <v>3.24</v>
      </c>
      <c r="BH50">
        <v>5.81</v>
      </c>
      <c r="BI50">
        <v>4.78</v>
      </c>
      <c r="BJ50">
        <v>3.11</v>
      </c>
      <c r="BK50">
        <v>4.43</v>
      </c>
      <c r="BL50">
        <v>1.96</v>
      </c>
      <c r="BM50">
        <v>0</v>
      </c>
      <c r="BN50">
        <v>0.51</v>
      </c>
      <c r="BO50">
        <v>16.2</v>
      </c>
      <c r="BP50">
        <v>3.99</v>
      </c>
      <c r="BQ50">
        <v>4.43</v>
      </c>
      <c r="BR50">
        <v>1.0900000000000001</v>
      </c>
      <c r="BS50">
        <v>0.46</v>
      </c>
      <c r="BT50">
        <v>0</v>
      </c>
      <c r="BU50">
        <v>0</v>
      </c>
      <c r="BV50">
        <v>0</v>
      </c>
      <c r="BW50">
        <f t="shared" si="2"/>
        <v>83.659999999999982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87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39.409199999999998</v>
      </c>
      <c r="AH51">
        <v>152.94049999999999</v>
      </c>
      <c r="AI51">
        <v>44.555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29.4</v>
      </c>
      <c r="AP51">
        <v>11.529</v>
      </c>
      <c r="AQ51">
        <v>46.683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83.659999999999982</v>
      </c>
      <c r="BA51">
        <f t="shared" si="1"/>
        <v>2948.1108850000001</v>
      </c>
      <c r="BD51">
        <v>24.08</v>
      </c>
      <c r="BE51">
        <v>7.64</v>
      </c>
      <c r="BF51">
        <v>1.93</v>
      </c>
      <c r="BG51">
        <v>3.24</v>
      </c>
      <c r="BH51">
        <v>5.81</v>
      </c>
      <c r="BI51">
        <v>4.78</v>
      </c>
      <c r="BJ51">
        <v>3.11</v>
      </c>
      <c r="BK51">
        <v>4.43</v>
      </c>
      <c r="BL51">
        <v>1.96</v>
      </c>
      <c r="BM51">
        <v>0</v>
      </c>
      <c r="BN51">
        <v>0.51</v>
      </c>
      <c r="BO51">
        <v>16.2</v>
      </c>
      <c r="BP51">
        <v>3.99</v>
      </c>
      <c r="BQ51">
        <v>4.43</v>
      </c>
      <c r="BR51">
        <v>1.0900000000000001</v>
      </c>
      <c r="BS51">
        <v>0.46</v>
      </c>
      <c r="BT51">
        <v>0</v>
      </c>
      <c r="BU51">
        <v>0</v>
      </c>
      <c r="BV51">
        <v>0</v>
      </c>
      <c r="BW51">
        <f t="shared" si="2"/>
        <v>83.659999999999982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87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39.409199999999998</v>
      </c>
      <c r="AH52">
        <v>152.94049999999999</v>
      </c>
      <c r="AI52">
        <v>44.555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29.4</v>
      </c>
      <c r="AP52">
        <v>11.529</v>
      </c>
      <c r="AQ52">
        <v>46.683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83.659999999999982</v>
      </c>
      <c r="BA52">
        <f t="shared" si="1"/>
        <v>2948.1108850000001</v>
      </c>
      <c r="BD52">
        <v>24.08</v>
      </c>
      <c r="BE52">
        <v>7.64</v>
      </c>
      <c r="BF52">
        <v>1.93</v>
      </c>
      <c r="BG52">
        <v>3.24</v>
      </c>
      <c r="BH52">
        <v>5.81</v>
      </c>
      <c r="BI52">
        <v>4.78</v>
      </c>
      <c r="BJ52">
        <v>3.11</v>
      </c>
      <c r="BK52">
        <v>4.43</v>
      </c>
      <c r="BL52">
        <v>1.96</v>
      </c>
      <c r="BM52">
        <v>0</v>
      </c>
      <c r="BN52">
        <v>0.51</v>
      </c>
      <c r="BO52">
        <v>16.2</v>
      </c>
      <c r="BP52">
        <v>3.99</v>
      </c>
      <c r="BQ52">
        <v>4.43</v>
      </c>
      <c r="BR52">
        <v>1.0900000000000001</v>
      </c>
      <c r="BS52">
        <v>0.46</v>
      </c>
      <c r="BT52">
        <v>0</v>
      </c>
      <c r="BU52">
        <v>0</v>
      </c>
      <c r="BV52">
        <v>0</v>
      </c>
      <c r="BW52">
        <f t="shared" si="2"/>
        <v>83.659999999999982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87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18.140333999999999</v>
      </c>
      <c r="W53">
        <v>147.515625</v>
      </c>
      <c r="X53">
        <v>0</v>
      </c>
      <c r="Y53">
        <v>0</v>
      </c>
      <c r="Z53">
        <v>19.6614</v>
      </c>
      <c r="AA53">
        <v>42.66</v>
      </c>
      <c r="AB53">
        <v>26.34008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39.409199999999998</v>
      </c>
      <c r="AH53">
        <v>152.94049999999999</v>
      </c>
      <c r="AI53">
        <v>44.555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29.4</v>
      </c>
      <c r="AP53">
        <v>11.529</v>
      </c>
      <c r="AQ53">
        <v>46.683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83.659999999999982</v>
      </c>
      <c r="BA53">
        <f t="shared" si="1"/>
        <v>2934.9408450000001</v>
      </c>
      <c r="BD53">
        <v>24.08</v>
      </c>
      <c r="BE53">
        <v>7.64</v>
      </c>
      <c r="BF53">
        <v>1.93</v>
      </c>
      <c r="BG53">
        <v>3.24</v>
      </c>
      <c r="BH53">
        <v>5.81</v>
      </c>
      <c r="BI53">
        <v>4.78</v>
      </c>
      <c r="BJ53">
        <v>3.11</v>
      </c>
      <c r="BK53">
        <v>4.43</v>
      </c>
      <c r="BL53">
        <v>1.96</v>
      </c>
      <c r="BM53">
        <v>0</v>
      </c>
      <c r="BN53">
        <v>0.51</v>
      </c>
      <c r="BO53">
        <v>16.2</v>
      </c>
      <c r="BP53">
        <v>3.99</v>
      </c>
      <c r="BQ53">
        <v>4.43</v>
      </c>
      <c r="BR53">
        <v>1.0900000000000001</v>
      </c>
      <c r="BS53">
        <v>0.46</v>
      </c>
      <c r="BT53">
        <v>0</v>
      </c>
      <c r="BU53">
        <v>0</v>
      </c>
      <c r="BV53">
        <v>0</v>
      </c>
      <c r="BW53">
        <f t="shared" si="2"/>
        <v>83.659999999999982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87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18.140333999999999</v>
      </c>
      <c r="W54">
        <v>147.515625</v>
      </c>
      <c r="X54">
        <v>0</v>
      </c>
      <c r="Y54">
        <v>0</v>
      </c>
      <c r="Z54">
        <v>19.6614</v>
      </c>
      <c r="AA54">
        <v>42.66</v>
      </c>
      <c r="AB54">
        <v>26.34008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39.409199999999998</v>
      </c>
      <c r="AH54">
        <v>152.94049999999999</v>
      </c>
      <c r="AI54">
        <v>44.555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29.4</v>
      </c>
      <c r="AP54">
        <v>11.529</v>
      </c>
      <c r="AQ54">
        <v>46.683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83.48</v>
      </c>
      <c r="BA54">
        <f t="shared" si="1"/>
        <v>2934.7608450000002</v>
      </c>
      <c r="BD54">
        <v>24.08</v>
      </c>
      <c r="BE54">
        <v>7.64</v>
      </c>
      <c r="BF54">
        <v>1.93</v>
      </c>
      <c r="BG54">
        <v>3.24</v>
      </c>
      <c r="BH54">
        <v>5.81</v>
      </c>
      <c r="BI54">
        <v>4.78</v>
      </c>
      <c r="BJ54">
        <v>3.11</v>
      </c>
      <c r="BK54">
        <v>4.33</v>
      </c>
      <c r="BL54">
        <v>1.88</v>
      </c>
      <c r="BM54">
        <v>0</v>
      </c>
      <c r="BN54">
        <v>0.51</v>
      </c>
      <c r="BO54">
        <v>16.2</v>
      </c>
      <c r="BP54">
        <v>3.99</v>
      </c>
      <c r="BQ54">
        <v>4.43</v>
      </c>
      <c r="BR54">
        <v>1.0900000000000001</v>
      </c>
      <c r="BS54">
        <v>0.46</v>
      </c>
      <c r="BT54">
        <v>0</v>
      </c>
      <c r="BU54">
        <v>0</v>
      </c>
      <c r="BV54">
        <v>0</v>
      </c>
      <c r="BW54">
        <f t="shared" si="2"/>
        <v>83.48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87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18.140333999999999</v>
      </c>
      <c r="W55">
        <v>147.515625</v>
      </c>
      <c r="X55">
        <v>0</v>
      </c>
      <c r="Y55">
        <v>0</v>
      </c>
      <c r="Z55">
        <v>12.76</v>
      </c>
      <c r="AA55">
        <v>42.66</v>
      </c>
      <c r="AB55">
        <v>26.34008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39.409199999999998</v>
      </c>
      <c r="AH55">
        <v>152.94049999999999</v>
      </c>
      <c r="AI55">
        <v>35.643999999999998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27.047999999999998</v>
      </c>
      <c r="AP55">
        <v>11.529</v>
      </c>
      <c r="AQ55">
        <v>46.683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83.48</v>
      </c>
      <c r="BA55">
        <f t="shared" si="1"/>
        <v>2916.5964450000001</v>
      </c>
      <c r="BD55">
        <v>24.08</v>
      </c>
      <c r="BE55">
        <v>7.64</v>
      </c>
      <c r="BF55">
        <v>1.93</v>
      </c>
      <c r="BG55">
        <v>3.24</v>
      </c>
      <c r="BH55">
        <v>5.81</v>
      </c>
      <c r="BI55">
        <v>4.78</v>
      </c>
      <c r="BJ55">
        <v>3.11</v>
      </c>
      <c r="BK55">
        <v>4.33</v>
      </c>
      <c r="BL55">
        <v>1.88</v>
      </c>
      <c r="BM55">
        <v>0</v>
      </c>
      <c r="BN55">
        <v>0.51</v>
      </c>
      <c r="BO55">
        <v>16.2</v>
      </c>
      <c r="BP55">
        <v>3.99</v>
      </c>
      <c r="BQ55">
        <v>4.43</v>
      </c>
      <c r="BR55">
        <v>1.0900000000000001</v>
      </c>
      <c r="BS55">
        <v>0.46</v>
      </c>
      <c r="BT55">
        <v>0</v>
      </c>
      <c r="BU55">
        <v>0</v>
      </c>
      <c r="BV55">
        <v>0</v>
      </c>
      <c r="BW55">
        <f t="shared" si="2"/>
        <v>83.48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87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18.140333999999999</v>
      </c>
      <c r="W56">
        <v>147.515625</v>
      </c>
      <c r="X56">
        <v>0</v>
      </c>
      <c r="Y56">
        <v>0</v>
      </c>
      <c r="Z56">
        <v>13.09</v>
      </c>
      <c r="AA56">
        <v>42.66</v>
      </c>
      <c r="AB56">
        <v>26.34008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39.409199999999998</v>
      </c>
      <c r="AH56">
        <v>152.94049999999999</v>
      </c>
      <c r="AI56">
        <v>35.643999999999998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27.047999999999998</v>
      </c>
      <c r="AP56">
        <v>11.529</v>
      </c>
      <c r="AQ56">
        <v>46.683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83.48</v>
      </c>
      <c r="BA56">
        <f t="shared" si="1"/>
        <v>2916.9264450000001</v>
      </c>
      <c r="BD56">
        <v>24.08</v>
      </c>
      <c r="BE56">
        <v>7.64</v>
      </c>
      <c r="BF56">
        <v>1.93</v>
      </c>
      <c r="BG56">
        <v>3.24</v>
      </c>
      <c r="BH56">
        <v>5.81</v>
      </c>
      <c r="BI56">
        <v>4.78</v>
      </c>
      <c r="BJ56">
        <v>3.11</v>
      </c>
      <c r="BK56">
        <v>4.33</v>
      </c>
      <c r="BL56">
        <v>1.88</v>
      </c>
      <c r="BM56">
        <v>0</v>
      </c>
      <c r="BN56">
        <v>0.51</v>
      </c>
      <c r="BO56">
        <v>16.2</v>
      </c>
      <c r="BP56">
        <v>3.99</v>
      </c>
      <c r="BQ56">
        <v>4.43</v>
      </c>
      <c r="BR56">
        <v>1.0900000000000001</v>
      </c>
      <c r="BS56">
        <v>0.46</v>
      </c>
      <c r="BT56">
        <v>0</v>
      </c>
      <c r="BU56">
        <v>0</v>
      </c>
      <c r="BV56">
        <v>0</v>
      </c>
      <c r="BW56">
        <f t="shared" si="2"/>
        <v>83.48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87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18.140333999999999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26.34008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39.409199999999998</v>
      </c>
      <c r="AH57">
        <v>152.94049999999999</v>
      </c>
      <c r="AI57">
        <v>35.643999999999998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27.047999999999998</v>
      </c>
      <c r="AP57">
        <v>11.529</v>
      </c>
      <c r="AQ57">
        <v>46.683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83.48</v>
      </c>
      <c r="BA57">
        <f t="shared" si="1"/>
        <v>2916.9440449999997</v>
      </c>
      <c r="BD57">
        <v>24.08</v>
      </c>
      <c r="BE57">
        <v>7.64</v>
      </c>
      <c r="BF57">
        <v>1.93</v>
      </c>
      <c r="BG57">
        <v>3.24</v>
      </c>
      <c r="BH57">
        <v>5.81</v>
      </c>
      <c r="BI57">
        <v>4.78</v>
      </c>
      <c r="BJ57">
        <v>3.11</v>
      </c>
      <c r="BK57">
        <v>4.33</v>
      </c>
      <c r="BL57">
        <v>1.88</v>
      </c>
      <c r="BM57">
        <v>0</v>
      </c>
      <c r="BN57">
        <v>0.51</v>
      </c>
      <c r="BO57">
        <v>16.2</v>
      </c>
      <c r="BP57">
        <v>3.99</v>
      </c>
      <c r="BQ57">
        <v>4.43</v>
      </c>
      <c r="BR57">
        <v>1.0900000000000001</v>
      </c>
      <c r="BS57">
        <v>0.46</v>
      </c>
      <c r="BT57">
        <v>0</v>
      </c>
      <c r="BU57">
        <v>0</v>
      </c>
      <c r="BV57">
        <v>0</v>
      </c>
      <c r="BW57">
        <f t="shared" si="2"/>
        <v>83.48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87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18.140333999999999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26.34008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39.409199999999998</v>
      </c>
      <c r="AH58">
        <v>152.94049999999999</v>
      </c>
      <c r="AI58">
        <v>35.643999999999998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27.047999999999998</v>
      </c>
      <c r="AP58">
        <v>11.529</v>
      </c>
      <c r="AQ58">
        <v>46.683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83.48</v>
      </c>
      <c r="BA58">
        <f t="shared" si="1"/>
        <v>2916.9440449999997</v>
      </c>
      <c r="BD58">
        <v>24.08</v>
      </c>
      <c r="BE58">
        <v>7.64</v>
      </c>
      <c r="BF58">
        <v>1.93</v>
      </c>
      <c r="BG58">
        <v>3.24</v>
      </c>
      <c r="BH58">
        <v>5.81</v>
      </c>
      <c r="BI58">
        <v>4.78</v>
      </c>
      <c r="BJ58">
        <v>3.11</v>
      </c>
      <c r="BK58">
        <v>4.33</v>
      </c>
      <c r="BL58">
        <v>1.88</v>
      </c>
      <c r="BM58">
        <v>0</v>
      </c>
      <c r="BN58">
        <v>0.51</v>
      </c>
      <c r="BO58">
        <v>16.2</v>
      </c>
      <c r="BP58">
        <v>3.99</v>
      </c>
      <c r="BQ58">
        <v>4.43</v>
      </c>
      <c r="BR58">
        <v>1.0900000000000001</v>
      </c>
      <c r="BS58">
        <v>0.46</v>
      </c>
      <c r="BT58">
        <v>0</v>
      </c>
      <c r="BU58">
        <v>0</v>
      </c>
      <c r="BV58">
        <v>0</v>
      </c>
      <c r="BW58">
        <f t="shared" si="2"/>
        <v>83.48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87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18.140333999999999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26.34008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39.409199999999998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27.047999999999998</v>
      </c>
      <c r="AP59">
        <v>11.529</v>
      </c>
      <c r="AQ59">
        <v>46.683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83.48</v>
      </c>
      <c r="BA59">
        <f t="shared" si="1"/>
        <v>2916.7340449999997</v>
      </c>
      <c r="BD59">
        <v>24.08</v>
      </c>
      <c r="BE59">
        <v>7.64</v>
      </c>
      <c r="BF59">
        <v>1.93</v>
      </c>
      <c r="BG59">
        <v>3.24</v>
      </c>
      <c r="BH59">
        <v>5.81</v>
      </c>
      <c r="BI59">
        <v>4.78</v>
      </c>
      <c r="BJ59">
        <v>3.11</v>
      </c>
      <c r="BK59">
        <v>4.33</v>
      </c>
      <c r="BL59">
        <v>1.88</v>
      </c>
      <c r="BM59">
        <v>0</v>
      </c>
      <c r="BN59">
        <v>0.51</v>
      </c>
      <c r="BO59">
        <v>16.2</v>
      </c>
      <c r="BP59">
        <v>3.99</v>
      </c>
      <c r="BQ59">
        <v>4.43</v>
      </c>
      <c r="BR59">
        <v>1.0900000000000001</v>
      </c>
      <c r="BS59">
        <v>0.46</v>
      </c>
      <c r="BT59">
        <v>0</v>
      </c>
      <c r="BU59">
        <v>0</v>
      </c>
      <c r="BV59">
        <v>0</v>
      </c>
      <c r="BW59">
        <f t="shared" si="2"/>
        <v>83.48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87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18.140333999999999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26.34008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39.409199999999998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27.047999999999998</v>
      </c>
      <c r="AP60">
        <v>11.529</v>
      </c>
      <c r="AQ60">
        <v>46.683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83.48</v>
      </c>
      <c r="BA60">
        <f t="shared" si="1"/>
        <v>2916.7340449999997</v>
      </c>
      <c r="BD60">
        <v>24.08</v>
      </c>
      <c r="BE60">
        <v>7.64</v>
      </c>
      <c r="BF60">
        <v>1.93</v>
      </c>
      <c r="BG60">
        <v>3.24</v>
      </c>
      <c r="BH60">
        <v>5.81</v>
      </c>
      <c r="BI60">
        <v>4.78</v>
      </c>
      <c r="BJ60">
        <v>3.11</v>
      </c>
      <c r="BK60">
        <v>4.33</v>
      </c>
      <c r="BL60">
        <v>1.88</v>
      </c>
      <c r="BM60">
        <v>0</v>
      </c>
      <c r="BN60">
        <v>0.51</v>
      </c>
      <c r="BO60">
        <v>16.2</v>
      </c>
      <c r="BP60">
        <v>3.99</v>
      </c>
      <c r="BQ60">
        <v>4.43</v>
      </c>
      <c r="BR60">
        <v>1.0900000000000001</v>
      </c>
      <c r="BS60">
        <v>0.46</v>
      </c>
      <c r="BT60">
        <v>0</v>
      </c>
      <c r="BU60">
        <v>0</v>
      </c>
      <c r="BV60">
        <v>0</v>
      </c>
      <c r="BW60">
        <f t="shared" si="2"/>
        <v>83.48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87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18.140333999999999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39.409199999999998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27.047999999999998</v>
      </c>
      <c r="AP61">
        <v>11.529</v>
      </c>
      <c r="AQ61">
        <v>46.683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83.48</v>
      </c>
      <c r="BA61">
        <f t="shared" si="1"/>
        <v>2929.9040849999997</v>
      </c>
      <c r="BD61">
        <v>24.08</v>
      </c>
      <c r="BE61">
        <v>7.64</v>
      </c>
      <c r="BF61">
        <v>1.93</v>
      </c>
      <c r="BG61">
        <v>3.24</v>
      </c>
      <c r="BH61">
        <v>5.81</v>
      </c>
      <c r="BI61">
        <v>4.78</v>
      </c>
      <c r="BJ61">
        <v>3.11</v>
      </c>
      <c r="BK61">
        <v>4.33</v>
      </c>
      <c r="BL61">
        <v>1.88</v>
      </c>
      <c r="BM61">
        <v>0</v>
      </c>
      <c r="BN61">
        <v>0.51</v>
      </c>
      <c r="BO61">
        <v>16.2</v>
      </c>
      <c r="BP61">
        <v>3.99</v>
      </c>
      <c r="BQ61">
        <v>4.43</v>
      </c>
      <c r="BR61">
        <v>1.0900000000000001</v>
      </c>
      <c r="BS61">
        <v>0.46</v>
      </c>
      <c r="BT61">
        <v>0</v>
      </c>
      <c r="BU61">
        <v>0</v>
      </c>
      <c r="BV61">
        <v>0</v>
      </c>
      <c r="BW61">
        <f t="shared" si="2"/>
        <v>83.48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87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18.140333999999999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39.409199999999998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27.047999999999998</v>
      </c>
      <c r="AP62">
        <v>11.529</v>
      </c>
      <c r="AQ62">
        <v>46.683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83.379999999999981</v>
      </c>
      <c r="BA62">
        <f t="shared" si="1"/>
        <v>2929.8040849999998</v>
      </c>
      <c r="BD62">
        <v>24.08</v>
      </c>
      <c r="BE62">
        <v>7.64</v>
      </c>
      <c r="BF62">
        <v>1.93</v>
      </c>
      <c r="BG62">
        <v>3.24</v>
      </c>
      <c r="BH62">
        <v>5.81</v>
      </c>
      <c r="BI62">
        <v>4.78</v>
      </c>
      <c r="BJ62">
        <v>3.11</v>
      </c>
      <c r="BK62">
        <v>4.2699999999999996</v>
      </c>
      <c r="BL62">
        <v>1.84</v>
      </c>
      <c r="BM62">
        <v>0</v>
      </c>
      <c r="BN62">
        <v>0.51</v>
      </c>
      <c r="BO62">
        <v>16.2</v>
      </c>
      <c r="BP62">
        <v>3.99</v>
      </c>
      <c r="BQ62">
        <v>4.43</v>
      </c>
      <c r="BR62">
        <v>1.0900000000000001</v>
      </c>
      <c r="BS62">
        <v>0.46</v>
      </c>
      <c r="BT62">
        <v>0</v>
      </c>
      <c r="BU62">
        <v>0</v>
      </c>
      <c r="BV62">
        <v>0</v>
      </c>
      <c r="BW62">
        <f t="shared" si="2"/>
        <v>83.379999999999981</v>
      </c>
    </row>
    <row r="63" spans="1:75">
      <c r="A63" t="s">
        <v>105</v>
      </c>
      <c r="B63">
        <v>0</v>
      </c>
      <c r="C63">
        <v>32.76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87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18.140333999999999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39.409199999999998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28.224</v>
      </c>
      <c r="AP63">
        <v>11.529</v>
      </c>
      <c r="AQ63">
        <v>46.683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83.379999999999981</v>
      </c>
      <c r="BA63">
        <f t="shared" si="1"/>
        <v>2937.7438850000003</v>
      </c>
      <c r="BD63">
        <v>24.08</v>
      </c>
      <c r="BE63">
        <v>7.64</v>
      </c>
      <c r="BF63">
        <v>1.93</v>
      </c>
      <c r="BG63">
        <v>3.24</v>
      </c>
      <c r="BH63">
        <v>5.81</v>
      </c>
      <c r="BI63">
        <v>4.78</v>
      </c>
      <c r="BJ63">
        <v>3.11</v>
      </c>
      <c r="BK63">
        <v>4.2699999999999996</v>
      </c>
      <c r="BL63">
        <v>1.84</v>
      </c>
      <c r="BM63">
        <v>0</v>
      </c>
      <c r="BN63">
        <v>0.51</v>
      </c>
      <c r="BO63">
        <v>16.2</v>
      </c>
      <c r="BP63">
        <v>3.99</v>
      </c>
      <c r="BQ63">
        <v>4.43</v>
      </c>
      <c r="BR63">
        <v>1.0900000000000001</v>
      </c>
      <c r="BS63">
        <v>0.46</v>
      </c>
      <c r="BT63">
        <v>0</v>
      </c>
      <c r="BU63">
        <v>0</v>
      </c>
      <c r="BV63">
        <v>0</v>
      </c>
      <c r="BW63">
        <f t="shared" si="2"/>
        <v>83.379999999999981</v>
      </c>
    </row>
    <row r="64" spans="1:75">
      <c r="A64" t="s">
        <v>106</v>
      </c>
      <c r="B64">
        <v>0</v>
      </c>
      <c r="C64">
        <v>32.76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87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18.140333999999999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39.409199999999998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28.224</v>
      </c>
      <c r="AP64">
        <v>11.529</v>
      </c>
      <c r="AQ64">
        <v>46.683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83.379999999999981</v>
      </c>
      <c r="BA64">
        <f t="shared" si="1"/>
        <v>2937.7438850000003</v>
      </c>
      <c r="BD64">
        <v>24.08</v>
      </c>
      <c r="BE64">
        <v>7.64</v>
      </c>
      <c r="BF64">
        <v>1.93</v>
      </c>
      <c r="BG64">
        <v>3.24</v>
      </c>
      <c r="BH64">
        <v>5.81</v>
      </c>
      <c r="BI64">
        <v>4.78</v>
      </c>
      <c r="BJ64">
        <v>3.11</v>
      </c>
      <c r="BK64">
        <v>4.2699999999999996</v>
      </c>
      <c r="BL64">
        <v>1.84</v>
      </c>
      <c r="BM64">
        <v>0</v>
      </c>
      <c r="BN64">
        <v>0.51</v>
      </c>
      <c r="BO64">
        <v>16.2</v>
      </c>
      <c r="BP64">
        <v>3.99</v>
      </c>
      <c r="BQ64">
        <v>4.43</v>
      </c>
      <c r="BR64">
        <v>1.0900000000000001</v>
      </c>
      <c r="BS64">
        <v>0.46</v>
      </c>
      <c r="BT64">
        <v>0</v>
      </c>
      <c r="BU64">
        <v>0</v>
      </c>
      <c r="BV64">
        <v>0</v>
      </c>
      <c r="BW64">
        <f t="shared" si="2"/>
        <v>83.379999999999981</v>
      </c>
    </row>
    <row r="65" spans="1:75">
      <c r="A65" t="s">
        <v>107</v>
      </c>
      <c r="B65">
        <v>0</v>
      </c>
      <c r="C65">
        <v>32.76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87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18.140333999999999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39.409199999999998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28.224</v>
      </c>
      <c r="AP65">
        <v>11.529</v>
      </c>
      <c r="AQ65">
        <v>46.683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83.379999999999981</v>
      </c>
      <c r="BA65">
        <f t="shared" si="1"/>
        <v>2937.7438850000003</v>
      </c>
      <c r="BD65">
        <v>24.08</v>
      </c>
      <c r="BE65">
        <v>7.64</v>
      </c>
      <c r="BF65">
        <v>1.93</v>
      </c>
      <c r="BG65">
        <v>3.24</v>
      </c>
      <c r="BH65">
        <v>5.81</v>
      </c>
      <c r="BI65">
        <v>4.78</v>
      </c>
      <c r="BJ65">
        <v>3.11</v>
      </c>
      <c r="BK65">
        <v>4.2699999999999996</v>
      </c>
      <c r="BL65">
        <v>1.84</v>
      </c>
      <c r="BM65">
        <v>0</v>
      </c>
      <c r="BN65">
        <v>0.51</v>
      </c>
      <c r="BO65">
        <v>16.2</v>
      </c>
      <c r="BP65">
        <v>3.99</v>
      </c>
      <c r="BQ65">
        <v>4.43</v>
      </c>
      <c r="BR65">
        <v>1.0900000000000001</v>
      </c>
      <c r="BS65">
        <v>0.46</v>
      </c>
      <c r="BT65">
        <v>0</v>
      </c>
      <c r="BU65">
        <v>0</v>
      </c>
      <c r="BV65">
        <v>0</v>
      </c>
      <c r="BW65">
        <f t="shared" si="2"/>
        <v>83.379999999999981</v>
      </c>
    </row>
    <row r="66" spans="1:75">
      <c r="A66" t="s">
        <v>108</v>
      </c>
      <c r="B66">
        <v>0</v>
      </c>
      <c r="C66">
        <v>32.865000000000002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87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18.140333999999999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39.409199999999998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28.224</v>
      </c>
      <c r="AP66">
        <v>11.529</v>
      </c>
      <c r="AQ66">
        <v>46.683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83.379999999999981</v>
      </c>
      <c r="BA66">
        <f t="shared" si="1"/>
        <v>2937.8488850000008</v>
      </c>
      <c r="BD66">
        <v>24.08</v>
      </c>
      <c r="BE66">
        <v>7.64</v>
      </c>
      <c r="BF66">
        <v>1.93</v>
      </c>
      <c r="BG66">
        <v>3.24</v>
      </c>
      <c r="BH66">
        <v>5.81</v>
      </c>
      <c r="BI66">
        <v>4.78</v>
      </c>
      <c r="BJ66">
        <v>3.11</v>
      </c>
      <c r="BK66">
        <v>4.2699999999999996</v>
      </c>
      <c r="BL66">
        <v>1.84</v>
      </c>
      <c r="BM66">
        <v>0</v>
      </c>
      <c r="BN66">
        <v>0.51</v>
      </c>
      <c r="BO66">
        <v>16.2</v>
      </c>
      <c r="BP66">
        <v>3.99</v>
      </c>
      <c r="BQ66">
        <v>4.43</v>
      </c>
      <c r="BR66">
        <v>1.0900000000000001</v>
      </c>
      <c r="BS66">
        <v>0.46</v>
      </c>
      <c r="BT66">
        <v>0</v>
      </c>
      <c r="BU66">
        <v>0</v>
      </c>
      <c r="BV66">
        <v>0</v>
      </c>
      <c r="BW66">
        <f t="shared" si="2"/>
        <v>83.379999999999981</v>
      </c>
    </row>
    <row r="67" spans="1:75">
      <c r="A67" t="s">
        <v>109</v>
      </c>
      <c r="B67">
        <v>0</v>
      </c>
      <c r="C67">
        <v>32.865000000000002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87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18.140333999999999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39.409199999999998</v>
      </c>
      <c r="AH67">
        <v>152.94049999999999</v>
      </c>
      <c r="AI67">
        <v>33.097999999999999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28.224</v>
      </c>
      <c r="AP67">
        <v>11.529</v>
      </c>
      <c r="AQ67">
        <v>46.683</v>
      </c>
      <c r="AR67">
        <v>31.897383000000001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83.429999999999993</v>
      </c>
      <c r="BA67">
        <f t="shared" si="1"/>
        <v>2935.3528850000007</v>
      </c>
      <c r="BD67">
        <v>24.08</v>
      </c>
      <c r="BE67">
        <v>7.64</v>
      </c>
      <c r="BF67">
        <v>1.93</v>
      </c>
      <c r="BG67">
        <v>3.24</v>
      </c>
      <c r="BH67">
        <v>5.81</v>
      </c>
      <c r="BI67">
        <v>4.78</v>
      </c>
      <c r="BJ67">
        <v>3.11</v>
      </c>
      <c r="BK67">
        <v>4.2699999999999996</v>
      </c>
      <c r="BL67">
        <v>1.9</v>
      </c>
      <c r="BM67">
        <v>0</v>
      </c>
      <c r="BN67">
        <v>0.51</v>
      </c>
      <c r="BO67">
        <v>16.2</v>
      </c>
      <c r="BP67">
        <v>3.99</v>
      </c>
      <c r="BQ67">
        <v>4.43</v>
      </c>
      <c r="BR67">
        <v>1.0900000000000001</v>
      </c>
      <c r="BS67">
        <v>0.45</v>
      </c>
      <c r="BT67">
        <v>0</v>
      </c>
      <c r="BU67">
        <v>0</v>
      </c>
      <c r="BV67">
        <v>0</v>
      </c>
      <c r="BW67">
        <f t="shared" si="2"/>
        <v>83.429999999999993</v>
      </c>
    </row>
    <row r="68" spans="1:75">
      <c r="A68" t="s">
        <v>110</v>
      </c>
      <c r="B68">
        <v>0</v>
      </c>
      <c r="C68">
        <v>32.865000000000002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87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18.140333999999999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39.409199999999998</v>
      </c>
      <c r="AH68">
        <v>152.94049999999999</v>
      </c>
      <c r="AI68">
        <v>33.097999999999999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28.224</v>
      </c>
      <c r="AP68">
        <v>11.529</v>
      </c>
      <c r="AQ68">
        <v>46.683</v>
      </c>
      <c r="AR68">
        <v>31.897383000000001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83.429999999999993</v>
      </c>
      <c r="BA68">
        <f t="shared" ref="BA68:BA98" si="4">SUM(B68:AZ68)</f>
        <v>2935.3528850000007</v>
      </c>
      <c r="BD68">
        <v>24.08</v>
      </c>
      <c r="BE68">
        <v>7.64</v>
      </c>
      <c r="BF68">
        <v>1.93</v>
      </c>
      <c r="BG68">
        <v>3.24</v>
      </c>
      <c r="BH68">
        <v>5.81</v>
      </c>
      <c r="BI68">
        <v>4.78</v>
      </c>
      <c r="BJ68">
        <v>3.11</v>
      </c>
      <c r="BK68">
        <v>4.2699999999999996</v>
      </c>
      <c r="BL68">
        <v>1.9</v>
      </c>
      <c r="BM68">
        <v>0</v>
      </c>
      <c r="BN68">
        <v>0.51</v>
      </c>
      <c r="BO68">
        <v>16.2</v>
      </c>
      <c r="BP68">
        <v>3.99</v>
      </c>
      <c r="BQ68">
        <v>4.43</v>
      </c>
      <c r="BR68">
        <v>1.0900000000000001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83.429999999999993</v>
      </c>
    </row>
    <row r="69" spans="1:75">
      <c r="A69" t="s">
        <v>111</v>
      </c>
      <c r="B69">
        <v>0</v>
      </c>
      <c r="C69">
        <v>32.865000000000002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87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18.140333999999999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39.409199999999998</v>
      </c>
      <c r="AH69">
        <v>152.94049999999999</v>
      </c>
      <c r="AI69">
        <v>21.640999999999998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28.224</v>
      </c>
      <c r="AP69">
        <v>11.529</v>
      </c>
      <c r="AQ69">
        <v>47.25</v>
      </c>
      <c r="AR69">
        <v>31.897383000000001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83.429999999999993</v>
      </c>
      <c r="BA69">
        <f t="shared" si="4"/>
        <v>2924.4628850000008</v>
      </c>
      <c r="BD69">
        <v>24.08</v>
      </c>
      <c r="BE69">
        <v>7.64</v>
      </c>
      <c r="BF69">
        <v>1.93</v>
      </c>
      <c r="BG69">
        <v>3.24</v>
      </c>
      <c r="BH69">
        <v>5.81</v>
      </c>
      <c r="BI69">
        <v>4.78</v>
      </c>
      <c r="BJ69">
        <v>3.11</v>
      </c>
      <c r="BK69">
        <v>4.2699999999999996</v>
      </c>
      <c r="BL69">
        <v>1.9</v>
      </c>
      <c r="BM69">
        <v>0</v>
      </c>
      <c r="BN69">
        <v>0.51</v>
      </c>
      <c r="BO69">
        <v>16.2</v>
      </c>
      <c r="BP69">
        <v>3.99</v>
      </c>
      <c r="BQ69">
        <v>4.43</v>
      </c>
      <c r="BR69">
        <v>1.0900000000000001</v>
      </c>
      <c r="BS69">
        <v>0.45</v>
      </c>
      <c r="BT69">
        <v>0</v>
      </c>
      <c r="BU69">
        <v>0</v>
      </c>
      <c r="BV69">
        <v>0</v>
      </c>
      <c r="BW69">
        <f t="shared" si="5"/>
        <v>83.429999999999993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87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18.140333999999999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39.409199999999998</v>
      </c>
      <c r="AH70">
        <v>152.94049999999999</v>
      </c>
      <c r="AI70">
        <v>21.640999999999998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28.224</v>
      </c>
      <c r="AP70">
        <v>11.529</v>
      </c>
      <c r="AQ70">
        <v>50.085000000000001</v>
      </c>
      <c r="AR70">
        <v>31.897383000000001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83.429999999999993</v>
      </c>
      <c r="BA70">
        <f t="shared" si="4"/>
        <v>2927.5078850000009</v>
      </c>
      <c r="BD70">
        <v>24.08</v>
      </c>
      <c r="BE70">
        <v>7.64</v>
      </c>
      <c r="BF70">
        <v>1.93</v>
      </c>
      <c r="BG70">
        <v>3.24</v>
      </c>
      <c r="BH70">
        <v>5.81</v>
      </c>
      <c r="BI70">
        <v>4.78</v>
      </c>
      <c r="BJ70">
        <v>3.11</v>
      </c>
      <c r="BK70">
        <v>4.2699999999999996</v>
      </c>
      <c r="BL70">
        <v>1.9</v>
      </c>
      <c r="BM70">
        <v>0</v>
      </c>
      <c r="BN70">
        <v>0.51</v>
      </c>
      <c r="BO70">
        <v>16.2</v>
      </c>
      <c r="BP70">
        <v>3.99</v>
      </c>
      <c r="BQ70">
        <v>4.43</v>
      </c>
      <c r="BR70">
        <v>1.0900000000000001</v>
      </c>
      <c r="BS70">
        <v>0.45</v>
      </c>
      <c r="BT70">
        <v>0</v>
      </c>
      <c r="BU70">
        <v>0</v>
      </c>
      <c r="BV70">
        <v>0</v>
      </c>
      <c r="BW70">
        <f t="shared" si="5"/>
        <v>83.429999999999993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87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18.140333999999999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39.409199999999998</v>
      </c>
      <c r="AH71">
        <v>152.94049999999999</v>
      </c>
      <c r="AI71">
        <v>10.183999999999999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25.872</v>
      </c>
      <c r="AP71">
        <v>11.529</v>
      </c>
      <c r="AQ71">
        <v>50.085000000000001</v>
      </c>
      <c r="AR71">
        <v>31.897383000000001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83.429999999999993</v>
      </c>
      <c r="BA71">
        <f t="shared" si="4"/>
        <v>2913.6988850000007</v>
      </c>
      <c r="BD71">
        <v>24.08</v>
      </c>
      <c r="BE71">
        <v>7.64</v>
      </c>
      <c r="BF71">
        <v>1.93</v>
      </c>
      <c r="BG71">
        <v>3.24</v>
      </c>
      <c r="BH71">
        <v>5.81</v>
      </c>
      <c r="BI71">
        <v>4.78</v>
      </c>
      <c r="BJ71">
        <v>3.11</v>
      </c>
      <c r="BK71">
        <v>4.2699999999999996</v>
      </c>
      <c r="BL71">
        <v>1.9</v>
      </c>
      <c r="BM71">
        <v>0</v>
      </c>
      <c r="BN71">
        <v>0.51</v>
      </c>
      <c r="BO71">
        <v>16.2</v>
      </c>
      <c r="BP71">
        <v>3.99</v>
      </c>
      <c r="BQ71">
        <v>4.43</v>
      </c>
      <c r="BR71">
        <v>1.0900000000000001</v>
      </c>
      <c r="BS71">
        <v>0.45</v>
      </c>
      <c r="BT71">
        <v>0</v>
      </c>
      <c r="BU71">
        <v>0</v>
      </c>
      <c r="BV71">
        <v>0</v>
      </c>
      <c r="BW71">
        <f t="shared" si="5"/>
        <v>83.429999999999993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87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18.140333999999999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39.409199999999998</v>
      </c>
      <c r="AH72">
        <v>152.94049999999999</v>
      </c>
      <c r="AI72">
        <v>10.183999999999999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25.872</v>
      </c>
      <c r="AP72">
        <v>11.529</v>
      </c>
      <c r="AQ72">
        <v>62.244</v>
      </c>
      <c r="AR72">
        <v>31.897383000000001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83.429999999999993</v>
      </c>
      <c r="BA72">
        <f t="shared" si="4"/>
        <v>2925.8578850000008</v>
      </c>
      <c r="BD72">
        <v>24.08</v>
      </c>
      <c r="BE72">
        <v>7.64</v>
      </c>
      <c r="BF72">
        <v>1.93</v>
      </c>
      <c r="BG72">
        <v>3.24</v>
      </c>
      <c r="BH72">
        <v>5.81</v>
      </c>
      <c r="BI72">
        <v>4.78</v>
      </c>
      <c r="BJ72">
        <v>3.11</v>
      </c>
      <c r="BK72">
        <v>4.2699999999999996</v>
      </c>
      <c r="BL72">
        <v>1.9</v>
      </c>
      <c r="BM72">
        <v>0</v>
      </c>
      <c r="BN72">
        <v>0.51</v>
      </c>
      <c r="BO72">
        <v>16.2</v>
      </c>
      <c r="BP72">
        <v>3.99</v>
      </c>
      <c r="BQ72">
        <v>4.43</v>
      </c>
      <c r="BR72">
        <v>1.0900000000000001</v>
      </c>
      <c r="BS72">
        <v>0.45</v>
      </c>
      <c r="BT72">
        <v>0</v>
      </c>
      <c r="BU72">
        <v>0</v>
      </c>
      <c r="BV72">
        <v>0</v>
      </c>
      <c r="BW72">
        <f t="shared" si="5"/>
        <v>83.429999999999993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87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39.409199999999998</v>
      </c>
      <c r="AH73">
        <v>152.94049999999999</v>
      </c>
      <c r="AI73">
        <v>30.552</v>
      </c>
      <c r="AJ73">
        <v>0</v>
      </c>
      <c r="AK73">
        <v>50.76</v>
      </c>
      <c r="AL73">
        <v>66.814999999999998</v>
      </c>
      <c r="AM73">
        <v>15.996</v>
      </c>
      <c r="AN73">
        <v>0.68867999999999996</v>
      </c>
      <c r="AO73">
        <v>27.047999999999998</v>
      </c>
      <c r="AP73">
        <v>11.529</v>
      </c>
      <c r="AQ73">
        <v>62.244</v>
      </c>
      <c r="AR73">
        <v>31.897383000000001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83.429999999999993</v>
      </c>
      <c r="BA73">
        <f t="shared" si="4"/>
        <v>2934.8522850000008</v>
      </c>
      <c r="BD73">
        <v>24.08</v>
      </c>
      <c r="BE73">
        <v>7.64</v>
      </c>
      <c r="BF73">
        <v>1.93</v>
      </c>
      <c r="BG73">
        <v>3.24</v>
      </c>
      <c r="BH73">
        <v>5.81</v>
      </c>
      <c r="BI73">
        <v>4.78</v>
      </c>
      <c r="BJ73">
        <v>3.11</v>
      </c>
      <c r="BK73">
        <v>4.2699999999999996</v>
      </c>
      <c r="BL73">
        <v>1.9</v>
      </c>
      <c r="BM73">
        <v>0</v>
      </c>
      <c r="BN73">
        <v>0.51</v>
      </c>
      <c r="BO73">
        <v>16.2</v>
      </c>
      <c r="BP73">
        <v>3.99</v>
      </c>
      <c r="BQ73">
        <v>4.43</v>
      </c>
      <c r="BR73">
        <v>1.0900000000000001</v>
      </c>
      <c r="BS73">
        <v>0.45</v>
      </c>
      <c r="BT73">
        <v>0</v>
      </c>
      <c r="BU73">
        <v>0</v>
      </c>
      <c r="BV73">
        <v>0</v>
      </c>
      <c r="BW73">
        <f t="shared" si="5"/>
        <v>83.429999999999993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87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39.409199999999998</v>
      </c>
      <c r="AH74">
        <v>152.94049999999999</v>
      </c>
      <c r="AI74">
        <v>30.552</v>
      </c>
      <c r="AJ74">
        <v>0</v>
      </c>
      <c r="AK74">
        <v>50.76</v>
      </c>
      <c r="AL74">
        <v>66.814999999999998</v>
      </c>
      <c r="AM74">
        <v>15.996</v>
      </c>
      <c r="AN74">
        <v>0.68867999999999996</v>
      </c>
      <c r="AO74">
        <v>27.047999999999998</v>
      </c>
      <c r="AP74">
        <v>11.529</v>
      </c>
      <c r="AQ74">
        <v>62.244</v>
      </c>
      <c r="AR74">
        <v>31.897383000000001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83.429999999999993</v>
      </c>
      <c r="BA74">
        <f t="shared" si="4"/>
        <v>2934.8522850000008</v>
      </c>
      <c r="BD74">
        <v>24.08</v>
      </c>
      <c r="BE74">
        <v>7.64</v>
      </c>
      <c r="BF74">
        <v>1.93</v>
      </c>
      <c r="BG74">
        <v>3.24</v>
      </c>
      <c r="BH74">
        <v>5.81</v>
      </c>
      <c r="BI74">
        <v>4.78</v>
      </c>
      <c r="BJ74">
        <v>3.11</v>
      </c>
      <c r="BK74">
        <v>4.2699999999999996</v>
      </c>
      <c r="BL74">
        <v>1.9</v>
      </c>
      <c r="BM74">
        <v>0</v>
      </c>
      <c r="BN74">
        <v>0.51</v>
      </c>
      <c r="BO74">
        <v>16.2</v>
      </c>
      <c r="BP74">
        <v>3.99</v>
      </c>
      <c r="BQ74">
        <v>4.43</v>
      </c>
      <c r="BR74">
        <v>1.0900000000000001</v>
      </c>
      <c r="BS74">
        <v>0.45</v>
      </c>
      <c r="BT74">
        <v>0</v>
      </c>
      <c r="BU74">
        <v>0</v>
      </c>
      <c r="BV74">
        <v>0</v>
      </c>
      <c r="BW74">
        <f t="shared" si="5"/>
        <v>83.429999999999993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87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39.409199999999998</v>
      </c>
      <c r="AH75">
        <v>152.94049999999999</v>
      </c>
      <c r="AI75">
        <v>30.552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27.047999999999998</v>
      </c>
      <c r="AP75">
        <v>11.529</v>
      </c>
      <c r="AQ75">
        <v>62.244</v>
      </c>
      <c r="AR75">
        <v>31.897383000000001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83.65000000000002</v>
      </c>
      <c r="BA75">
        <f t="shared" si="4"/>
        <v>2947.6218850000009</v>
      </c>
      <c r="BD75">
        <v>25.2</v>
      </c>
      <c r="BE75">
        <v>7.45</v>
      </c>
      <c r="BF75">
        <v>2</v>
      </c>
      <c r="BG75">
        <v>3.15</v>
      </c>
      <c r="BH75">
        <v>5.81</v>
      </c>
      <c r="BI75">
        <v>4.68</v>
      </c>
      <c r="BJ75">
        <v>3.2</v>
      </c>
      <c r="BK75">
        <v>4.2699999999999996</v>
      </c>
      <c r="BL75">
        <v>1.82</v>
      </c>
      <c r="BM75">
        <v>0</v>
      </c>
      <c r="BN75">
        <v>0.49</v>
      </c>
      <c r="BO75">
        <v>15.82</v>
      </c>
      <c r="BP75">
        <v>3.89</v>
      </c>
      <c r="BQ75">
        <v>4.3</v>
      </c>
      <c r="BR75">
        <v>1.1200000000000001</v>
      </c>
      <c r="BS75">
        <v>0.45</v>
      </c>
      <c r="BT75">
        <v>0</v>
      </c>
      <c r="BU75">
        <v>0</v>
      </c>
      <c r="BV75">
        <v>0</v>
      </c>
      <c r="BW75">
        <f t="shared" si="5"/>
        <v>83.65000000000002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87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39.409199999999998</v>
      </c>
      <c r="AH76">
        <v>152.94049999999999</v>
      </c>
      <c r="AI76">
        <v>30.552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27.047999999999998</v>
      </c>
      <c r="AP76">
        <v>11.529</v>
      </c>
      <c r="AQ76">
        <v>62.244</v>
      </c>
      <c r="AR76">
        <v>31.897383000000001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83.65000000000002</v>
      </c>
      <c r="BA76">
        <f t="shared" si="4"/>
        <v>2947.6218850000009</v>
      </c>
      <c r="BD76">
        <v>25.2</v>
      </c>
      <c r="BE76">
        <v>7.45</v>
      </c>
      <c r="BF76">
        <v>2</v>
      </c>
      <c r="BG76">
        <v>3.15</v>
      </c>
      <c r="BH76">
        <v>5.81</v>
      </c>
      <c r="BI76">
        <v>4.68</v>
      </c>
      <c r="BJ76">
        <v>3.2</v>
      </c>
      <c r="BK76">
        <v>4.2699999999999996</v>
      </c>
      <c r="BL76">
        <v>1.82</v>
      </c>
      <c r="BM76">
        <v>0</v>
      </c>
      <c r="BN76">
        <v>0.49</v>
      </c>
      <c r="BO76">
        <v>15.82</v>
      </c>
      <c r="BP76">
        <v>3.89</v>
      </c>
      <c r="BQ76">
        <v>4.3</v>
      </c>
      <c r="BR76">
        <v>1.1200000000000001</v>
      </c>
      <c r="BS76">
        <v>0.45</v>
      </c>
      <c r="BT76">
        <v>0</v>
      </c>
      <c r="BU76">
        <v>0</v>
      </c>
      <c r="BV76">
        <v>0</v>
      </c>
      <c r="BW76">
        <f t="shared" si="5"/>
        <v>83.65000000000002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87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39.409199999999998</v>
      </c>
      <c r="AH77">
        <v>152.94049999999999</v>
      </c>
      <c r="AI77">
        <v>35.643999999999998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27.047999999999998</v>
      </c>
      <c r="AP77">
        <v>11.529</v>
      </c>
      <c r="AQ77">
        <v>62.244</v>
      </c>
      <c r="AR77">
        <v>31.897383000000001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83.570000000000007</v>
      </c>
      <c r="BA77">
        <f t="shared" si="4"/>
        <v>2952.6338850000006</v>
      </c>
      <c r="BD77">
        <v>25.2</v>
      </c>
      <c r="BE77">
        <v>7.45</v>
      </c>
      <c r="BF77">
        <v>1.91</v>
      </c>
      <c r="BG77">
        <v>3.15</v>
      </c>
      <c r="BH77">
        <v>5.81</v>
      </c>
      <c r="BI77">
        <v>4.68</v>
      </c>
      <c r="BJ77">
        <v>3.2</v>
      </c>
      <c r="BK77">
        <v>4.2699999999999996</v>
      </c>
      <c r="BL77">
        <v>1.82</v>
      </c>
      <c r="BM77">
        <v>0</v>
      </c>
      <c r="BN77">
        <v>0.49</v>
      </c>
      <c r="BO77">
        <v>15.82</v>
      </c>
      <c r="BP77">
        <v>3.89</v>
      </c>
      <c r="BQ77">
        <v>4.3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83.570000000000007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87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39.409199999999998</v>
      </c>
      <c r="AH78">
        <v>152.94049999999999</v>
      </c>
      <c r="AI78">
        <v>42.009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27.047999999999998</v>
      </c>
      <c r="AP78">
        <v>11.529</v>
      </c>
      <c r="AQ78">
        <v>62.244</v>
      </c>
      <c r="AR78">
        <v>31.897383000000001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83.63000000000001</v>
      </c>
      <c r="BA78">
        <f t="shared" si="4"/>
        <v>2959.0588850000008</v>
      </c>
      <c r="BD78">
        <v>25.2</v>
      </c>
      <c r="BE78">
        <v>7.45</v>
      </c>
      <c r="BF78">
        <v>1.97</v>
      </c>
      <c r="BG78">
        <v>3.15</v>
      </c>
      <c r="BH78">
        <v>5.81</v>
      </c>
      <c r="BI78">
        <v>4.68</v>
      </c>
      <c r="BJ78">
        <v>3.2</v>
      </c>
      <c r="BK78">
        <v>4.2699999999999996</v>
      </c>
      <c r="BL78">
        <v>1.82</v>
      </c>
      <c r="BM78">
        <v>0</v>
      </c>
      <c r="BN78">
        <v>0.49</v>
      </c>
      <c r="BO78">
        <v>15.82</v>
      </c>
      <c r="BP78">
        <v>3.89</v>
      </c>
      <c r="BQ78">
        <v>4.3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83.63000000000001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87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39.409199999999998</v>
      </c>
      <c r="AH79">
        <v>154.69245000000001</v>
      </c>
      <c r="AI79">
        <v>56.012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27.047999999999998</v>
      </c>
      <c r="AP79">
        <v>11.529</v>
      </c>
      <c r="AQ79">
        <v>62.244</v>
      </c>
      <c r="AR79">
        <v>31.897383000000001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83.1</v>
      </c>
      <c r="BA79">
        <f t="shared" si="4"/>
        <v>2988.3105510000005</v>
      </c>
      <c r="BD79">
        <v>25.2</v>
      </c>
      <c r="BE79">
        <v>7.45</v>
      </c>
      <c r="BF79">
        <v>1.97</v>
      </c>
      <c r="BG79">
        <v>3.15</v>
      </c>
      <c r="BH79">
        <v>5.81</v>
      </c>
      <c r="BI79">
        <v>4.68</v>
      </c>
      <c r="BJ79">
        <v>3.2</v>
      </c>
      <c r="BK79">
        <v>3.8</v>
      </c>
      <c r="BL79">
        <v>1.76</v>
      </c>
      <c r="BM79">
        <v>0</v>
      </c>
      <c r="BN79">
        <v>0.49</v>
      </c>
      <c r="BO79">
        <v>15.82</v>
      </c>
      <c r="BP79">
        <v>3.89</v>
      </c>
      <c r="BQ79">
        <v>4.3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83.1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87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27.047999999999998</v>
      </c>
      <c r="AP80">
        <v>11.529</v>
      </c>
      <c r="AQ80">
        <v>62.244</v>
      </c>
      <c r="AR80">
        <v>31.897383000000001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83.1</v>
      </c>
      <c r="BA80">
        <f t="shared" si="4"/>
        <v>2998.4945510000002</v>
      </c>
      <c r="BD80">
        <v>25.2</v>
      </c>
      <c r="BE80">
        <v>7.45</v>
      </c>
      <c r="BF80">
        <v>1.97</v>
      </c>
      <c r="BG80">
        <v>3.15</v>
      </c>
      <c r="BH80">
        <v>5.81</v>
      </c>
      <c r="BI80">
        <v>4.68</v>
      </c>
      <c r="BJ80">
        <v>3.2</v>
      </c>
      <c r="BK80">
        <v>3.8</v>
      </c>
      <c r="BL80">
        <v>1.76</v>
      </c>
      <c r="BM80">
        <v>0</v>
      </c>
      <c r="BN80">
        <v>0.49</v>
      </c>
      <c r="BO80">
        <v>15.82</v>
      </c>
      <c r="BP80">
        <v>3.89</v>
      </c>
      <c r="BQ80">
        <v>4.3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83.1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18.140333999999999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27.047999999999998</v>
      </c>
      <c r="AP81">
        <v>11.529</v>
      </c>
      <c r="AQ81">
        <v>62.244</v>
      </c>
      <c r="AR81">
        <v>31.897383000000001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82.47</v>
      </c>
      <c r="BA81">
        <f t="shared" si="4"/>
        <v>2997.8645510000001</v>
      </c>
      <c r="BD81">
        <v>25.2</v>
      </c>
      <c r="BE81">
        <v>7.45</v>
      </c>
      <c r="BF81">
        <v>2.02</v>
      </c>
      <c r="BG81">
        <v>3.15</v>
      </c>
      <c r="BH81">
        <v>5.81</v>
      </c>
      <c r="BI81">
        <v>4.68</v>
      </c>
      <c r="BJ81">
        <v>3.2</v>
      </c>
      <c r="BK81">
        <v>3.8</v>
      </c>
      <c r="BL81">
        <v>1.76</v>
      </c>
      <c r="BM81">
        <v>0</v>
      </c>
      <c r="BN81">
        <v>0.49</v>
      </c>
      <c r="BO81">
        <v>15.14</v>
      </c>
      <c r="BP81">
        <v>3.89</v>
      </c>
      <c r="BQ81">
        <v>4.3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82.47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18.140333999999999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27.047999999999998</v>
      </c>
      <c r="AP82">
        <v>11.529</v>
      </c>
      <c r="AQ82">
        <v>62.244</v>
      </c>
      <c r="AR82">
        <v>31.897383000000001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82.47</v>
      </c>
      <c r="BA82">
        <f t="shared" si="4"/>
        <v>2997.8645510000001</v>
      </c>
      <c r="BD82">
        <v>25.2</v>
      </c>
      <c r="BE82">
        <v>7.45</v>
      </c>
      <c r="BF82">
        <v>2.02</v>
      </c>
      <c r="BG82">
        <v>3.15</v>
      </c>
      <c r="BH82">
        <v>5.81</v>
      </c>
      <c r="BI82">
        <v>4.68</v>
      </c>
      <c r="BJ82">
        <v>3.2</v>
      </c>
      <c r="BK82">
        <v>3.8</v>
      </c>
      <c r="BL82">
        <v>1.76</v>
      </c>
      <c r="BM82">
        <v>0</v>
      </c>
      <c r="BN82">
        <v>0.49</v>
      </c>
      <c r="BO82">
        <v>15.14</v>
      </c>
      <c r="BP82">
        <v>3.89</v>
      </c>
      <c r="BQ82">
        <v>4.3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82.47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18.140333999999999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27.635999999999999</v>
      </c>
      <c r="AP83">
        <v>11.529</v>
      </c>
      <c r="AQ83">
        <v>62.244</v>
      </c>
      <c r="AR83">
        <v>31.897383000000001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82.47</v>
      </c>
      <c r="BA83">
        <f t="shared" si="4"/>
        <v>2998.4525510000003</v>
      </c>
      <c r="BD83">
        <v>25.2</v>
      </c>
      <c r="BE83">
        <v>7.45</v>
      </c>
      <c r="BF83">
        <v>2.02</v>
      </c>
      <c r="BG83">
        <v>3.15</v>
      </c>
      <c r="BH83">
        <v>5.81</v>
      </c>
      <c r="BI83">
        <v>4.68</v>
      </c>
      <c r="BJ83">
        <v>3.2</v>
      </c>
      <c r="BK83">
        <v>3.8</v>
      </c>
      <c r="BL83">
        <v>1.76</v>
      </c>
      <c r="BM83">
        <v>0</v>
      </c>
      <c r="BN83">
        <v>0.49</v>
      </c>
      <c r="BO83">
        <v>15.14</v>
      </c>
      <c r="BP83">
        <v>3.89</v>
      </c>
      <c r="BQ83">
        <v>4.3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82.47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18.140333999999999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27.635999999999999</v>
      </c>
      <c r="AP84">
        <v>11.529</v>
      </c>
      <c r="AQ84">
        <v>62.244</v>
      </c>
      <c r="AR84">
        <v>31.897383000000001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82.47</v>
      </c>
      <c r="BA84">
        <f t="shared" si="4"/>
        <v>2998.4525510000003</v>
      </c>
      <c r="BD84">
        <v>25.2</v>
      </c>
      <c r="BE84">
        <v>7.45</v>
      </c>
      <c r="BF84">
        <v>2.02</v>
      </c>
      <c r="BG84">
        <v>3.15</v>
      </c>
      <c r="BH84">
        <v>5.81</v>
      </c>
      <c r="BI84">
        <v>4.68</v>
      </c>
      <c r="BJ84">
        <v>3.2</v>
      </c>
      <c r="BK84">
        <v>3.8</v>
      </c>
      <c r="BL84">
        <v>1.76</v>
      </c>
      <c r="BM84">
        <v>0</v>
      </c>
      <c r="BN84">
        <v>0.49</v>
      </c>
      <c r="BO84">
        <v>15.14</v>
      </c>
      <c r="BP84">
        <v>3.89</v>
      </c>
      <c r="BQ84">
        <v>4.3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82.47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18.140333999999999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27.635999999999999</v>
      </c>
      <c r="AP85">
        <v>5.7645</v>
      </c>
      <c r="AQ85">
        <v>62.244</v>
      </c>
      <c r="AR85">
        <v>31.897383000000001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82.42</v>
      </c>
      <c r="BA85">
        <f t="shared" si="4"/>
        <v>2988.3386510000005</v>
      </c>
      <c r="BD85">
        <v>25.2</v>
      </c>
      <c r="BE85">
        <v>7.45</v>
      </c>
      <c r="BF85">
        <v>1.97</v>
      </c>
      <c r="BG85">
        <v>3.15</v>
      </c>
      <c r="BH85">
        <v>5.81</v>
      </c>
      <c r="BI85">
        <v>4.68</v>
      </c>
      <c r="BJ85">
        <v>3.2</v>
      </c>
      <c r="BK85">
        <v>3.8</v>
      </c>
      <c r="BL85">
        <v>1.76</v>
      </c>
      <c r="BM85">
        <v>0</v>
      </c>
      <c r="BN85">
        <v>0.49</v>
      </c>
      <c r="BO85">
        <v>15.14</v>
      </c>
      <c r="BP85">
        <v>3.89</v>
      </c>
      <c r="BQ85">
        <v>4.3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82.42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18.140333999999999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39.409199999999998</v>
      </c>
      <c r="AH86">
        <v>154.69245000000001</v>
      </c>
      <c r="AI86">
        <v>62.377000000000002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27.635999999999999</v>
      </c>
      <c r="AP86">
        <v>5.7645</v>
      </c>
      <c r="AQ86">
        <v>62.244</v>
      </c>
      <c r="AR86">
        <v>31.897383000000001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82.42</v>
      </c>
      <c r="BA86">
        <f t="shared" si="4"/>
        <v>2984.5196510000005</v>
      </c>
      <c r="BD86">
        <v>25.2</v>
      </c>
      <c r="BE86">
        <v>7.45</v>
      </c>
      <c r="BF86">
        <v>1.97</v>
      </c>
      <c r="BG86">
        <v>3.15</v>
      </c>
      <c r="BH86">
        <v>5.81</v>
      </c>
      <c r="BI86">
        <v>4.68</v>
      </c>
      <c r="BJ86">
        <v>3.2</v>
      </c>
      <c r="BK86">
        <v>3.8</v>
      </c>
      <c r="BL86">
        <v>1.76</v>
      </c>
      <c r="BM86">
        <v>0</v>
      </c>
      <c r="BN86">
        <v>0.49</v>
      </c>
      <c r="BO86">
        <v>15.14</v>
      </c>
      <c r="BP86">
        <v>3.89</v>
      </c>
      <c r="BQ86">
        <v>4.3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82.42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18.140333999999999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39.409199999999998</v>
      </c>
      <c r="AH87">
        <v>152.94049999999999</v>
      </c>
      <c r="AI87">
        <v>62.377000000000002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27.635999999999999</v>
      </c>
      <c r="AP87">
        <v>5.7645</v>
      </c>
      <c r="AQ87">
        <v>62.244</v>
      </c>
      <c r="AR87">
        <v>31.897383000000001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82.62</v>
      </c>
      <c r="BA87">
        <f t="shared" si="4"/>
        <v>2973.240385000001</v>
      </c>
      <c r="BD87">
        <v>25.2</v>
      </c>
      <c r="BE87">
        <v>7.45</v>
      </c>
      <c r="BF87">
        <v>1.97</v>
      </c>
      <c r="BG87">
        <v>3.15</v>
      </c>
      <c r="BH87">
        <v>5.81</v>
      </c>
      <c r="BI87">
        <v>4.68</v>
      </c>
      <c r="BJ87">
        <v>3.2</v>
      </c>
      <c r="BK87">
        <v>4.01</v>
      </c>
      <c r="BL87">
        <v>1.76</v>
      </c>
      <c r="BM87">
        <v>0</v>
      </c>
      <c r="BN87">
        <v>0.49</v>
      </c>
      <c r="BO87">
        <v>15.14</v>
      </c>
      <c r="BP87">
        <v>3.89</v>
      </c>
      <c r="BQ87">
        <v>4.3</v>
      </c>
      <c r="BR87">
        <v>1.1200000000000001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82.62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18.140333999999999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39.409199999999998</v>
      </c>
      <c r="AH88">
        <v>152.94049999999999</v>
      </c>
      <c r="AI88">
        <v>62.377000000000002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27.635999999999999</v>
      </c>
      <c r="AP88">
        <v>11.529</v>
      </c>
      <c r="AQ88">
        <v>62.244</v>
      </c>
      <c r="AR88">
        <v>31.897383000000001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82.62</v>
      </c>
      <c r="BA88">
        <f t="shared" si="4"/>
        <v>2979.0048850000007</v>
      </c>
      <c r="BD88">
        <v>25.2</v>
      </c>
      <c r="BE88">
        <v>7.45</v>
      </c>
      <c r="BF88">
        <v>1.97</v>
      </c>
      <c r="BG88">
        <v>3.15</v>
      </c>
      <c r="BH88">
        <v>5.81</v>
      </c>
      <c r="BI88">
        <v>4.68</v>
      </c>
      <c r="BJ88">
        <v>3.2</v>
      </c>
      <c r="BK88">
        <v>4.01</v>
      </c>
      <c r="BL88">
        <v>1.76</v>
      </c>
      <c r="BM88">
        <v>0</v>
      </c>
      <c r="BN88">
        <v>0.49</v>
      </c>
      <c r="BO88">
        <v>15.14</v>
      </c>
      <c r="BP88">
        <v>3.89</v>
      </c>
      <c r="BQ88">
        <v>4.3</v>
      </c>
      <c r="BR88">
        <v>1.1200000000000001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82.62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18.140333999999999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39.409199999999998</v>
      </c>
      <c r="AH89">
        <v>152.94049999999999</v>
      </c>
      <c r="AI89">
        <v>62.377000000000002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11.529</v>
      </c>
      <c r="AQ89">
        <v>62.244</v>
      </c>
      <c r="AR89">
        <v>31.897383000000001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82.62</v>
      </c>
      <c r="BA89">
        <f t="shared" si="4"/>
        <v>2980.1808850000007</v>
      </c>
      <c r="BD89">
        <v>25.2</v>
      </c>
      <c r="BE89">
        <v>7.45</v>
      </c>
      <c r="BF89">
        <v>1.97</v>
      </c>
      <c r="BG89">
        <v>3.15</v>
      </c>
      <c r="BH89">
        <v>5.81</v>
      </c>
      <c r="BI89">
        <v>4.68</v>
      </c>
      <c r="BJ89">
        <v>3.2</v>
      </c>
      <c r="BK89">
        <v>4.01</v>
      </c>
      <c r="BL89">
        <v>1.76</v>
      </c>
      <c r="BM89">
        <v>0</v>
      </c>
      <c r="BN89">
        <v>0.49</v>
      </c>
      <c r="BO89">
        <v>15.14</v>
      </c>
      <c r="BP89">
        <v>3.89</v>
      </c>
      <c r="BQ89">
        <v>4.3</v>
      </c>
      <c r="BR89">
        <v>1.1200000000000001</v>
      </c>
      <c r="BS89">
        <v>0.45</v>
      </c>
      <c r="BT89">
        <v>0</v>
      </c>
      <c r="BU89">
        <v>0</v>
      </c>
      <c r="BV89">
        <v>0</v>
      </c>
      <c r="BW89">
        <f t="shared" si="5"/>
        <v>82.62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18.140333999999999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39.409199999999998</v>
      </c>
      <c r="AH90">
        <v>152.94049999999999</v>
      </c>
      <c r="AI90">
        <v>62.377000000000002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11.529</v>
      </c>
      <c r="AQ90">
        <v>62.244</v>
      </c>
      <c r="AR90">
        <v>31.897383000000001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82.62</v>
      </c>
      <c r="BA90">
        <f t="shared" si="4"/>
        <v>2980.1808850000007</v>
      </c>
      <c r="BD90">
        <v>25.2</v>
      </c>
      <c r="BE90">
        <v>7.45</v>
      </c>
      <c r="BF90">
        <v>1.97</v>
      </c>
      <c r="BG90">
        <v>3.15</v>
      </c>
      <c r="BH90">
        <v>5.81</v>
      </c>
      <c r="BI90">
        <v>4.68</v>
      </c>
      <c r="BJ90">
        <v>3.2</v>
      </c>
      <c r="BK90">
        <v>4.01</v>
      </c>
      <c r="BL90">
        <v>1.76</v>
      </c>
      <c r="BM90">
        <v>0</v>
      </c>
      <c r="BN90">
        <v>0.49</v>
      </c>
      <c r="BO90">
        <v>15.14</v>
      </c>
      <c r="BP90">
        <v>3.89</v>
      </c>
      <c r="BQ90">
        <v>4.3</v>
      </c>
      <c r="BR90">
        <v>1.1200000000000001</v>
      </c>
      <c r="BS90">
        <v>0.45</v>
      </c>
      <c r="BT90">
        <v>0</v>
      </c>
      <c r="BU90">
        <v>0</v>
      </c>
      <c r="BV90">
        <v>0</v>
      </c>
      <c r="BW90">
        <f t="shared" si="5"/>
        <v>82.62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87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18.988651000000001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39.409199999999998</v>
      </c>
      <c r="AH91">
        <v>154.69245000000001</v>
      </c>
      <c r="AI91">
        <v>62.377000000000002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27.635999999999999</v>
      </c>
      <c r="AP91">
        <v>11.529</v>
      </c>
      <c r="AQ91">
        <v>62.244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82.559999999999988</v>
      </c>
      <c r="BA91">
        <f t="shared" si="4"/>
        <v>2991.2724680000001</v>
      </c>
      <c r="BD91">
        <v>24.08</v>
      </c>
      <c r="BE91">
        <v>7.64</v>
      </c>
      <c r="BF91">
        <v>1.96</v>
      </c>
      <c r="BG91">
        <v>3.24</v>
      </c>
      <c r="BH91">
        <v>5.81</v>
      </c>
      <c r="BI91">
        <v>4.78</v>
      </c>
      <c r="BJ91">
        <v>3.11</v>
      </c>
      <c r="BK91">
        <v>4.08</v>
      </c>
      <c r="BL91">
        <v>1.87</v>
      </c>
      <c r="BM91">
        <v>0</v>
      </c>
      <c r="BN91">
        <v>0.51</v>
      </c>
      <c r="BO91">
        <v>15.52</v>
      </c>
      <c r="BP91">
        <v>3.99</v>
      </c>
      <c r="BQ91">
        <v>4.43</v>
      </c>
      <c r="BR91">
        <v>1.0900000000000001</v>
      </c>
      <c r="BS91">
        <v>0.45</v>
      </c>
      <c r="BT91">
        <v>0</v>
      </c>
      <c r="BU91">
        <v>0</v>
      </c>
      <c r="BV91">
        <v>0</v>
      </c>
      <c r="BW91">
        <f t="shared" si="5"/>
        <v>82.559999999999988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87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18.988651000000001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39.409199999999998</v>
      </c>
      <c r="AH92">
        <v>154.69245000000001</v>
      </c>
      <c r="AI92">
        <v>62.377000000000002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27.635999999999999</v>
      </c>
      <c r="AP92">
        <v>11.529</v>
      </c>
      <c r="AQ92">
        <v>62.244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82.559999999999988</v>
      </c>
      <c r="BA92">
        <f t="shared" si="4"/>
        <v>2991.2724680000001</v>
      </c>
      <c r="BD92">
        <v>24.08</v>
      </c>
      <c r="BE92">
        <v>7.64</v>
      </c>
      <c r="BF92">
        <v>1.96</v>
      </c>
      <c r="BG92">
        <v>3.24</v>
      </c>
      <c r="BH92">
        <v>5.81</v>
      </c>
      <c r="BI92">
        <v>4.78</v>
      </c>
      <c r="BJ92">
        <v>3.11</v>
      </c>
      <c r="BK92">
        <v>4.08</v>
      </c>
      <c r="BL92">
        <v>1.87</v>
      </c>
      <c r="BM92">
        <v>0</v>
      </c>
      <c r="BN92">
        <v>0.51</v>
      </c>
      <c r="BO92">
        <v>15.52</v>
      </c>
      <c r="BP92">
        <v>3.99</v>
      </c>
      <c r="BQ92">
        <v>4.43</v>
      </c>
      <c r="BR92">
        <v>1.0900000000000001</v>
      </c>
      <c r="BS92">
        <v>0.45</v>
      </c>
      <c r="BT92">
        <v>0</v>
      </c>
      <c r="BU92">
        <v>0</v>
      </c>
      <c r="BV92">
        <v>0</v>
      </c>
      <c r="BW92">
        <f t="shared" si="5"/>
        <v>82.559999999999988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87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18.988651000000001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39.409199999999998</v>
      </c>
      <c r="AH93">
        <v>154.69245000000001</v>
      </c>
      <c r="AI93">
        <v>62.377000000000002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27.635999999999999</v>
      </c>
      <c r="AP93">
        <v>11.529</v>
      </c>
      <c r="AQ93">
        <v>62.244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82.61999999999999</v>
      </c>
      <c r="BA93">
        <f t="shared" si="4"/>
        <v>2991.3324680000001</v>
      </c>
      <c r="BD93">
        <v>24.08</v>
      </c>
      <c r="BE93">
        <v>7.64</v>
      </c>
      <c r="BF93">
        <v>1.96</v>
      </c>
      <c r="BG93">
        <v>3.24</v>
      </c>
      <c r="BH93">
        <v>5.81</v>
      </c>
      <c r="BI93">
        <v>4.78</v>
      </c>
      <c r="BJ93">
        <v>3.11</v>
      </c>
      <c r="BK93">
        <v>4.1399999999999997</v>
      </c>
      <c r="BL93">
        <v>1.87</v>
      </c>
      <c r="BM93">
        <v>0</v>
      </c>
      <c r="BN93">
        <v>0.51</v>
      </c>
      <c r="BO93">
        <v>15.52</v>
      </c>
      <c r="BP93">
        <v>3.99</v>
      </c>
      <c r="BQ93">
        <v>4.43</v>
      </c>
      <c r="BR93">
        <v>1.0900000000000001</v>
      </c>
      <c r="BS93">
        <v>0.45</v>
      </c>
      <c r="BT93">
        <v>0</v>
      </c>
      <c r="BU93">
        <v>0</v>
      </c>
      <c r="BV93">
        <v>0</v>
      </c>
      <c r="BW93">
        <f t="shared" si="5"/>
        <v>82.61999999999999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87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18.988651000000001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39.409199999999998</v>
      </c>
      <c r="AH94">
        <v>154.69245000000001</v>
      </c>
      <c r="AI94">
        <v>62.377000000000002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27.635999999999999</v>
      </c>
      <c r="AP94">
        <v>11.529</v>
      </c>
      <c r="AQ94">
        <v>62.244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82.530000000000015</v>
      </c>
      <c r="BA94">
        <f t="shared" si="4"/>
        <v>2991.2424680000004</v>
      </c>
      <c r="BD94">
        <v>24.08</v>
      </c>
      <c r="BE94">
        <v>7.64</v>
      </c>
      <c r="BF94">
        <v>1.96</v>
      </c>
      <c r="BG94">
        <v>3.24</v>
      </c>
      <c r="BH94">
        <v>5.81</v>
      </c>
      <c r="BI94">
        <v>4.78</v>
      </c>
      <c r="BJ94">
        <v>3.11</v>
      </c>
      <c r="BK94">
        <v>4.08</v>
      </c>
      <c r="BL94">
        <v>1.84</v>
      </c>
      <c r="BM94">
        <v>0</v>
      </c>
      <c r="BN94">
        <v>0.51</v>
      </c>
      <c r="BO94">
        <v>15.52</v>
      </c>
      <c r="BP94">
        <v>3.99</v>
      </c>
      <c r="BQ94">
        <v>4.43</v>
      </c>
      <c r="BR94">
        <v>1.0900000000000001</v>
      </c>
      <c r="BS94">
        <v>0.45</v>
      </c>
      <c r="BT94">
        <v>0</v>
      </c>
      <c r="BU94">
        <v>0</v>
      </c>
      <c r="BV94">
        <v>0</v>
      </c>
      <c r="BW94">
        <f t="shared" si="5"/>
        <v>82.530000000000015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87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18.988651000000001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39.409199999999998</v>
      </c>
      <c r="AH95">
        <v>152.94049999999999</v>
      </c>
      <c r="AI95">
        <v>62.377000000000002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27.635999999999999</v>
      </c>
      <c r="AP95">
        <v>11.529</v>
      </c>
      <c r="AQ95">
        <v>62.244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83.160000000000011</v>
      </c>
      <c r="BA95">
        <f t="shared" si="4"/>
        <v>2980.3932020000007</v>
      </c>
      <c r="BD95">
        <v>24.08</v>
      </c>
      <c r="BE95">
        <v>7.64</v>
      </c>
      <c r="BF95">
        <v>1.91</v>
      </c>
      <c r="BG95">
        <v>3.24</v>
      </c>
      <c r="BH95">
        <v>5.81</v>
      </c>
      <c r="BI95">
        <v>4.78</v>
      </c>
      <c r="BJ95">
        <v>3.11</v>
      </c>
      <c r="BK95">
        <v>4.08</v>
      </c>
      <c r="BL95">
        <v>1.84</v>
      </c>
      <c r="BM95">
        <v>0</v>
      </c>
      <c r="BN95">
        <v>0.51</v>
      </c>
      <c r="BO95">
        <v>16.2</v>
      </c>
      <c r="BP95">
        <v>3.99</v>
      </c>
      <c r="BQ95">
        <v>4.43</v>
      </c>
      <c r="BR95">
        <v>1.0900000000000001</v>
      </c>
      <c r="BS95">
        <v>0.45</v>
      </c>
      <c r="BT95">
        <v>0</v>
      </c>
      <c r="BU95">
        <v>0</v>
      </c>
      <c r="BV95">
        <v>0</v>
      </c>
      <c r="BW95">
        <f t="shared" si="5"/>
        <v>83.160000000000011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87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18.988651000000001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39.409199999999998</v>
      </c>
      <c r="AH96">
        <v>152.94049999999999</v>
      </c>
      <c r="AI96">
        <v>62.377000000000002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27.635999999999999</v>
      </c>
      <c r="AP96">
        <v>11.529</v>
      </c>
      <c r="AQ96">
        <v>62.244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83.160000000000011</v>
      </c>
      <c r="BA96">
        <f t="shared" si="4"/>
        <v>2980.3932020000007</v>
      </c>
      <c r="BD96">
        <v>24.08</v>
      </c>
      <c r="BE96">
        <v>7.64</v>
      </c>
      <c r="BF96">
        <v>1.91</v>
      </c>
      <c r="BG96">
        <v>3.24</v>
      </c>
      <c r="BH96">
        <v>5.81</v>
      </c>
      <c r="BI96">
        <v>4.78</v>
      </c>
      <c r="BJ96">
        <v>3.11</v>
      </c>
      <c r="BK96">
        <v>4.08</v>
      </c>
      <c r="BL96">
        <v>1.84</v>
      </c>
      <c r="BM96">
        <v>0</v>
      </c>
      <c r="BN96">
        <v>0.51</v>
      </c>
      <c r="BO96">
        <v>16.2</v>
      </c>
      <c r="BP96">
        <v>3.99</v>
      </c>
      <c r="BQ96">
        <v>4.43</v>
      </c>
      <c r="BR96">
        <v>1.0900000000000001</v>
      </c>
      <c r="BS96">
        <v>0.45</v>
      </c>
      <c r="BT96">
        <v>0</v>
      </c>
      <c r="BU96">
        <v>0</v>
      </c>
      <c r="BV96">
        <v>0</v>
      </c>
      <c r="BW96">
        <f t="shared" si="5"/>
        <v>83.160000000000011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87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18.988651000000001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39.409199999999998</v>
      </c>
      <c r="AH97">
        <v>152.94049999999999</v>
      </c>
      <c r="AI97">
        <v>62.377000000000002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25.872</v>
      </c>
      <c r="AP97">
        <v>11.529</v>
      </c>
      <c r="AQ97">
        <v>62.244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83.160000000000011</v>
      </c>
      <c r="BA97">
        <f t="shared" si="4"/>
        <v>2978.6100720000004</v>
      </c>
      <c r="BD97">
        <v>24.08</v>
      </c>
      <c r="BE97">
        <v>7.64</v>
      </c>
      <c r="BF97">
        <v>1.91</v>
      </c>
      <c r="BG97">
        <v>3.24</v>
      </c>
      <c r="BH97">
        <v>5.81</v>
      </c>
      <c r="BI97">
        <v>4.78</v>
      </c>
      <c r="BJ97">
        <v>3.11</v>
      </c>
      <c r="BK97">
        <v>4.08</v>
      </c>
      <c r="BL97">
        <v>1.84</v>
      </c>
      <c r="BM97">
        <v>0</v>
      </c>
      <c r="BN97">
        <v>0.51</v>
      </c>
      <c r="BO97">
        <v>16.2</v>
      </c>
      <c r="BP97">
        <v>3.99</v>
      </c>
      <c r="BQ97">
        <v>4.43</v>
      </c>
      <c r="BR97">
        <v>1.0900000000000001</v>
      </c>
      <c r="BS97">
        <v>0.45</v>
      </c>
      <c r="BT97">
        <v>0</v>
      </c>
      <c r="BU97">
        <v>0</v>
      </c>
      <c r="BV97">
        <v>0</v>
      </c>
      <c r="BW97">
        <f t="shared" si="5"/>
        <v>83.160000000000011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87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18.988651000000001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39.409199999999998</v>
      </c>
      <c r="AH98">
        <v>152.94049999999999</v>
      </c>
      <c r="AI98">
        <v>62.377000000000002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25.872</v>
      </c>
      <c r="AP98">
        <v>11.529</v>
      </c>
      <c r="AQ98">
        <v>62.244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83.160000000000011</v>
      </c>
      <c r="BA98">
        <f t="shared" si="4"/>
        <v>2978.6100720000004</v>
      </c>
      <c r="BD98">
        <v>24.08</v>
      </c>
      <c r="BE98">
        <v>7.64</v>
      </c>
      <c r="BF98">
        <v>1.91</v>
      </c>
      <c r="BG98">
        <v>3.24</v>
      </c>
      <c r="BH98">
        <v>5.81</v>
      </c>
      <c r="BI98">
        <v>4.78</v>
      </c>
      <c r="BJ98">
        <v>3.11</v>
      </c>
      <c r="BK98">
        <v>4.08</v>
      </c>
      <c r="BL98">
        <v>1.84</v>
      </c>
      <c r="BM98">
        <v>0</v>
      </c>
      <c r="BN98">
        <v>0.51</v>
      </c>
      <c r="BO98">
        <v>16.2</v>
      </c>
      <c r="BP98">
        <v>3.99</v>
      </c>
      <c r="BQ98">
        <v>4.43</v>
      </c>
      <c r="BR98">
        <v>1.0900000000000001</v>
      </c>
      <c r="BS98">
        <v>0.45</v>
      </c>
      <c r="BT98">
        <v>0</v>
      </c>
      <c r="BU98">
        <v>0</v>
      </c>
      <c r="BV98">
        <v>0</v>
      </c>
      <c r="BW98">
        <f t="shared" si="5"/>
        <v>83.160000000000011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0.8299987499999989</v>
      </c>
      <c r="D99">
        <f t="shared" si="6"/>
        <v>0.18900000000000017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7.7698687499999863</v>
      </c>
      <c r="V99">
        <f t="shared" si="6"/>
        <v>0.43706464999999961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0.45867469999999944</v>
      </c>
      <c r="AA99">
        <f t="shared" si="6"/>
        <v>1.0250249999999987</v>
      </c>
      <c r="AB99">
        <f t="shared" si="6"/>
        <v>0.92614173999999894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0.71287799999999868</v>
      </c>
      <c r="AG99">
        <f t="shared" si="6"/>
        <v>0.94582080000000113</v>
      </c>
      <c r="AH99">
        <f t="shared" si="6"/>
        <v>3.6758278500000041</v>
      </c>
      <c r="AI99">
        <f t="shared" si="6"/>
        <v>0.97129900000000002</v>
      </c>
      <c r="AJ99">
        <f t="shared" si="6"/>
        <v>0</v>
      </c>
      <c r="AK99">
        <f t="shared" si="6"/>
        <v>1.2182400000000029</v>
      </c>
      <c r="AL99">
        <f t="shared" si="6"/>
        <v>1.8978364999999979</v>
      </c>
      <c r="AM99">
        <f t="shared" si="6"/>
        <v>0.38630340000000057</v>
      </c>
      <c r="AN99">
        <f t="shared" si="6"/>
        <v>1.6518754999999989E-2</v>
      </c>
      <c r="AO99">
        <f t="shared" si="6"/>
        <v>0.68354999999999944</v>
      </c>
      <c r="AP99">
        <f t="shared" si="6"/>
        <v>0.26427029999999996</v>
      </c>
      <c r="AQ99">
        <f t="shared" si="6"/>
        <v>1.3103999999999987</v>
      </c>
      <c r="AR99">
        <f t="shared" si="6"/>
        <v>0.76750656299999986</v>
      </c>
      <c r="AS99">
        <f t="shared" si="6"/>
        <v>0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1.9816624999999997</v>
      </c>
      <c r="BA99">
        <f>SUM(B99:AZ99)</f>
        <v>70.17806389799992</v>
      </c>
      <c r="BD99">
        <f t="shared" ref="BD99:BW99" si="7">SUM(BD3:BD98)/4000</f>
        <v>0.58775999999999939</v>
      </c>
      <c r="BE99">
        <f t="shared" si="7"/>
        <v>0.18179999999999999</v>
      </c>
      <c r="BF99">
        <f t="shared" si="7"/>
        <v>4.708000000000008E-2</v>
      </c>
      <c r="BG99">
        <f t="shared" si="7"/>
        <v>7.7040000000000039E-2</v>
      </c>
      <c r="BH99">
        <f t="shared" si="7"/>
        <v>0.13867999999999994</v>
      </c>
      <c r="BI99">
        <f t="shared" si="7"/>
        <v>0.1045199999999999</v>
      </c>
      <c r="BJ99">
        <f t="shared" si="7"/>
        <v>7.5360000000000094E-2</v>
      </c>
      <c r="BK99">
        <f t="shared" si="7"/>
        <v>9.6545000000000006E-2</v>
      </c>
      <c r="BL99">
        <f t="shared" si="7"/>
        <v>4.4217499999999965E-2</v>
      </c>
      <c r="BM99">
        <f t="shared" si="7"/>
        <v>0</v>
      </c>
      <c r="BN99">
        <f t="shared" si="7"/>
        <v>1.2080000000000013E-2</v>
      </c>
      <c r="BO99">
        <f t="shared" si="7"/>
        <v>0.37908000000000042</v>
      </c>
      <c r="BP99">
        <f t="shared" si="7"/>
        <v>9.4760000000000053E-2</v>
      </c>
      <c r="BQ99">
        <f t="shared" si="7"/>
        <v>0.10528000000000012</v>
      </c>
      <c r="BR99">
        <f t="shared" si="7"/>
        <v>2.6480000000000066E-2</v>
      </c>
      <c r="BS99">
        <f t="shared" si="7"/>
        <v>1.0980000000000021E-2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1.9816624999999997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608.90039999999999</v>
      </c>
      <c r="M3">
        <v>87</v>
      </c>
      <c r="N3">
        <v>118.125</v>
      </c>
      <c r="O3">
        <v>123.66562500000001</v>
      </c>
      <c r="P3">
        <v>123.75</v>
      </c>
      <c r="Q3">
        <v>21.82</v>
      </c>
      <c r="R3">
        <v>42.390099999999997</v>
      </c>
      <c r="S3">
        <v>26.3901</v>
      </c>
      <c r="T3">
        <v>0</v>
      </c>
      <c r="U3">
        <v>275.625</v>
      </c>
      <c r="V3">
        <v>18.1401</v>
      </c>
      <c r="W3">
        <v>33.991999999999997</v>
      </c>
      <c r="X3">
        <v>147.515625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29.58</v>
      </c>
      <c r="AG3">
        <v>39.409199999999998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29.4</v>
      </c>
      <c r="AP3">
        <v>5.7645</v>
      </c>
      <c r="AQ3">
        <v>62.244</v>
      </c>
      <c r="AR3">
        <v>52.44</v>
      </c>
      <c r="AS3">
        <v>32.553840000000001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73.050000000000011</v>
      </c>
      <c r="BA3">
        <f>SUM(B3:AZ3)</f>
        <v>2710.5513540000011</v>
      </c>
      <c r="BB3">
        <v>0</v>
      </c>
      <c r="BD3">
        <v>22.5</v>
      </c>
      <c r="BE3">
        <v>7.34</v>
      </c>
      <c r="BF3">
        <v>1.18</v>
      </c>
      <c r="BG3">
        <v>3.24</v>
      </c>
      <c r="BH3">
        <v>5.59</v>
      </c>
      <c r="BI3">
        <v>3.67</v>
      </c>
      <c r="BJ3">
        <v>2.99</v>
      </c>
      <c r="BK3">
        <v>3.23</v>
      </c>
      <c r="BL3">
        <v>1.84</v>
      </c>
      <c r="BM3">
        <v>0</v>
      </c>
      <c r="BN3">
        <v>0.51</v>
      </c>
      <c r="BO3">
        <v>15</v>
      </c>
      <c r="BP3">
        <v>0</v>
      </c>
      <c r="BQ3">
        <v>4.43</v>
      </c>
      <c r="BR3">
        <v>1.0900000000000001</v>
      </c>
      <c r="BS3">
        <v>0.44</v>
      </c>
      <c r="BT3">
        <v>0</v>
      </c>
      <c r="BU3">
        <v>0</v>
      </c>
      <c r="BV3">
        <v>0</v>
      </c>
      <c r="BW3">
        <f>SUM(BD3:BV3)</f>
        <v>73.050000000000011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608.90039999999999</v>
      </c>
      <c r="M4">
        <v>87</v>
      </c>
      <c r="N4">
        <v>118.125</v>
      </c>
      <c r="O4">
        <v>123.66562500000001</v>
      </c>
      <c r="P4">
        <v>123.75</v>
      </c>
      <c r="Q4">
        <v>21.82</v>
      </c>
      <c r="R4">
        <v>42.390099999999997</v>
      </c>
      <c r="S4">
        <v>26.3901</v>
      </c>
      <c r="T4">
        <v>0</v>
      </c>
      <c r="U4">
        <v>275.625</v>
      </c>
      <c r="V4">
        <v>18.1401</v>
      </c>
      <c r="W4">
        <v>33.991999999999997</v>
      </c>
      <c r="X4">
        <v>147.515625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29.58</v>
      </c>
      <c r="AG4">
        <v>39.409199999999998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29.4</v>
      </c>
      <c r="AP4">
        <v>5.7645</v>
      </c>
      <c r="AQ4">
        <v>62.244</v>
      </c>
      <c r="AR4">
        <v>52.44</v>
      </c>
      <c r="AS4">
        <v>32.553840000000001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73.050000000000011</v>
      </c>
      <c r="BA4">
        <f t="shared" ref="BA4:BA67" si="1">SUM(B4:AZ4)</f>
        <v>2710.5513540000011</v>
      </c>
      <c r="BB4">
        <v>1</v>
      </c>
      <c r="BD4">
        <v>22.5</v>
      </c>
      <c r="BE4">
        <v>7.34</v>
      </c>
      <c r="BF4">
        <v>1.18</v>
      </c>
      <c r="BG4">
        <v>3.24</v>
      </c>
      <c r="BH4">
        <v>5.59</v>
      </c>
      <c r="BI4">
        <v>3.67</v>
      </c>
      <c r="BJ4">
        <v>2.99</v>
      </c>
      <c r="BK4">
        <v>3.23</v>
      </c>
      <c r="BL4">
        <v>1.84</v>
      </c>
      <c r="BM4">
        <v>0</v>
      </c>
      <c r="BN4">
        <v>0.51</v>
      </c>
      <c r="BO4">
        <v>15</v>
      </c>
      <c r="BP4">
        <v>0</v>
      </c>
      <c r="BQ4">
        <v>4.43</v>
      </c>
      <c r="BR4">
        <v>1.0900000000000001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73.050000000000011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608.90039999999999</v>
      </c>
      <c r="M5">
        <v>87</v>
      </c>
      <c r="N5">
        <v>118.125</v>
      </c>
      <c r="O5">
        <v>123.66562500000001</v>
      </c>
      <c r="P5">
        <v>123.75</v>
      </c>
      <c r="Q5">
        <v>21.82</v>
      </c>
      <c r="R5">
        <v>42.390099999999997</v>
      </c>
      <c r="S5">
        <v>26.3901</v>
      </c>
      <c r="T5">
        <v>0</v>
      </c>
      <c r="U5">
        <v>275.625</v>
      </c>
      <c r="V5">
        <v>18.1401</v>
      </c>
      <c r="W5">
        <v>33.991999999999997</v>
      </c>
      <c r="X5">
        <v>147.515625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29.58</v>
      </c>
      <c r="AG5">
        <v>39.409199999999998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29.4</v>
      </c>
      <c r="AP5">
        <v>5.7645</v>
      </c>
      <c r="AQ5">
        <v>62.244</v>
      </c>
      <c r="AR5">
        <v>49.128</v>
      </c>
      <c r="AS5">
        <v>32.553840000000001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73.100000000000023</v>
      </c>
      <c r="BA5">
        <f t="shared" si="1"/>
        <v>2707.2893540000009</v>
      </c>
      <c r="BB5">
        <v>2</v>
      </c>
      <c r="BD5">
        <v>22.5</v>
      </c>
      <c r="BE5">
        <v>7.34</v>
      </c>
      <c r="BF5">
        <v>1.23</v>
      </c>
      <c r="BG5">
        <v>3.24</v>
      </c>
      <c r="BH5">
        <v>5.59</v>
      </c>
      <c r="BI5">
        <v>3.67</v>
      </c>
      <c r="BJ5">
        <v>2.99</v>
      </c>
      <c r="BK5">
        <v>3.23</v>
      </c>
      <c r="BL5">
        <v>1.84</v>
      </c>
      <c r="BM5">
        <v>0</v>
      </c>
      <c r="BN5">
        <v>0.51</v>
      </c>
      <c r="BO5">
        <v>15</v>
      </c>
      <c r="BP5">
        <v>0</v>
      </c>
      <c r="BQ5">
        <v>4.43</v>
      </c>
      <c r="BR5">
        <v>1.0900000000000001</v>
      </c>
      <c r="BS5">
        <v>0.44</v>
      </c>
      <c r="BT5">
        <v>0</v>
      </c>
      <c r="BU5">
        <v>0</v>
      </c>
      <c r="BV5">
        <v>0</v>
      </c>
      <c r="BW5">
        <f t="shared" si="2"/>
        <v>73.100000000000023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608.90039999999999</v>
      </c>
      <c r="M6">
        <v>87</v>
      </c>
      <c r="N6">
        <v>118.125</v>
      </c>
      <c r="O6">
        <v>123.66562500000001</v>
      </c>
      <c r="P6">
        <v>123.75</v>
      </c>
      <c r="Q6">
        <v>21.82</v>
      </c>
      <c r="R6">
        <v>42.390099999999997</v>
      </c>
      <c r="S6">
        <v>26.3901</v>
      </c>
      <c r="T6">
        <v>0</v>
      </c>
      <c r="U6">
        <v>275.625</v>
      </c>
      <c r="V6">
        <v>18.1401</v>
      </c>
      <c r="W6">
        <v>33.991999999999997</v>
      </c>
      <c r="X6">
        <v>147.515625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29.58</v>
      </c>
      <c r="AG6">
        <v>39.409199999999998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29.4</v>
      </c>
      <c r="AP6">
        <v>5.7645</v>
      </c>
      <c r="AQ6">
        <v>62.244</v>
      </c>
      <c r="AR6">
        <v>49.128</v>
      </c>
      <c r="AS6">
        <v>32.553840000000001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73.100000000000023</v>
      </c>
      <c r="BA6">
        <f t="shared" si="1"/>
        <v>2707.2893540000009</v>
      </c>
      <c r="BB6">
        <v>3</v>
      </c>
      <c r="BD6">
        <v>22.5</v>
      </c>
      <c r="BE6">
        <v>7.34</v>
      </c>
      <c r="BF6">
        <v>1.23</v>
      </c>
      <c r="BG6">
        <v>3.24</v>
      </c>
      <c r="BH6">
        <v>5.59</v>
      </c>
      <c r="BI6">
        <v>3.67</v>
      </c>
      <c r="BJ6">
        <v>2.99</v>
      </c>
      <c r="BK6">
        <v>3.23</v>
      </c>
      <c r="BL6">
        <v>1.84</v>
      </c>
      <c r="BM6">
        <v>0</v>
      </c>
      <c r="BN6">
        <v>0.51</v>
      </c>
      <c r="BO6">
        <v>15</v>
      </c>
      <c r="BP6">
        <v>0</v>
      </c>
      <c r="BQ6">
        <v>4.43</v>
      </c>
      <c r="BR6">
        <v>1.0900000000000001</v>
      </c>
      <c r="BS6">
        <v>0.44</v>
      </c>
      <c r="BT6">
        <v>0</v>
      </c>
      <c r="BU6">
        <v>0</v>
      </c>
      <c r="BV6">
        <v>0</v>
      </c>
      <c r="BW6">
        <f t="shared" si="2"/>
        <v>73.100000000000023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608.90039999999999</v>
      </c>
      <c r="M7">
        <v>87</v>
      </c>
      <c r="N7">
        <v>118.125</v>
      </c>
      <c r="O7">
        <v>123.66562500000001</v>
      </c>
      <c r="P7">
        <v>123.75</v>
      </c>
      <c r="Q7">
        <v>21.82</v>
      </c>
      <c r="R7">
        <v>42.390099999999997</v>
      </c>
      <c r="S7">
        <v>26.3901</v>
      </c>
      <c r="T7">
        <v>0</v>
      </c>
      <c r="U7">
        <v>275.625</v>
      </c>
      <c r="V7">
        <v>18.1401</v>
      </c>
      <c r="W7">
        <v>33.991999999999997</v>
      </c>
      <c r="X7">
        <v>147.515625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29.58</v>
      </c>
      <c r="AG7">
        <v>39.409199999999998</v>
      </c>
      <c r="AH7">
        <v>152.94049999999999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29.4</v>
      </c>
      <c r="AP7">
        <v>12.9381</v>
      </c>
      <c r="AQ7">
        <v>62.244</v>
      </c>
      <c r="AR7">
        <v>49.128</v>
      </c>
      <c r="AS7">
        <v>32.553840000000001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73.100000000000023</v>
      </c>
      <c r="BA7">
        <f t="shared" si="1"/>
        <v>2714.4629540000005</v>
      </c>
      <c r="BB7">
        <v>4</v>
      </c>
      <c r="BD7">
        <v>22.5</v>
      </c>
      <c r="BE7">
        <v>7.34</v>
      </c>
      <c r="BF7">
        <v>1.23</v>
      </c>
      <c r="BG7">
        <v>3.24</v>
      </c>
      <c r="BH7">
        <v>5.59</v>
      </c>
      <c r="BI7">
        <v>3.67</v>
      </c>
      <c r="BJ7">
        <v>2.99</v>
      </c>
      <c r="BK7">
        <v>3.23</v>
      </c>
      <c r="BL7">
        <v>1.84</v>
      </c>
      <c r="BM7">
        <v>0</v>
      </c>
      <c r="BN7">
        <v>0.51</v>
      </c>
      <c r="BO7">
        <v>15</v>
      </c>
      <c r="BP7">
        <v>0</v>
      </c>
      <c r="BQ7">
        <v>4.43</v>
      </c>
      <c r="BR7">
        <v>1.0900000000000001</v>
      </c>
      <c r="BS7">
        <v>0.44</v>
      </c>
      <c r="BT7">
        <v>0</v>
      </c>
      <c r="BU7">
        <v>0</v>
      </c>
      <c r="BV7">
        <v>0</v>
      </c>
      <c r="BW7">
        <f t="shared" si="2"/>
        <v>73.100000000000023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608.90039999999999</v>
      </c>
      <c r="M8">
        <v>87</v>
      </c>
      <c r="N8">
        <v>118.125</v>
      </c>
      <c r="O8">
        <v>123.66562500000001</v>
      </c>
      <c r="P8">
        <v>123.75</v>
      </c>
      <c r="Q8">
        <v>21.82</v>
      </c>
      <c r="R8">
        <v>42.390099999999997</v>
      </c>
      <c r="S8">
        <v>26.3901</v>
      </c>
      <c r="T8">
        <v>0</v>
      </c>
      <c r="U8">
        <v>275.625</v>
      </c>
      <c r="V8">
        <v>18.1401</v>
      </c>
      <c r="W8">
        <v>33.991999999999997</v>
      </c>
      <c r="X8">
        <v>147.515625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29.58</v>
      </c>
      <c r="AG8">
        <v>39.409199999999998</v>
      </c>
      <c r="AH8">
        <v>152.94049999999999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29.4</v>
      </c>
      <c r="AP8">
        <v>12.9381</v>
      </c>
      <c r="AQ8">
        <v>62.244</v>
      </c>
      <c r="AR8">
        <v>49.128</v>
      </c>
      <c r="AS8">
        <v>32.553840000000001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73.100000000000023</v>
      </c>
      <c r="BA8">
        <f t="shared" si="1"/>
        <v>2714.4629540000005</v>
      </c>
      <c r="BB8">
        <v>5</v>
      </c>
      <c r="BD8">
        <v>22.5</v>
      </c>
      <c r="BE8">
        <v>7.34</v>
      </c>
      <c r="BF8">
        <v>1.23</v>
      </c>
      <c r="BG8">
        <v>3.24</v>
      </c>
      <c r="BH8">
        <v>5.59</v>
      </c>
      <c r="BI8">
        <v>3.67</v>
      </c>
      <c r="BJ8">
        <v>2.99</v>
      </c>
      <c r="BK8">
        <v>3.23</v>
      </c>
      <c r="BL8">
        <v>1.84</v>
      </c>
      <c r="BM8">
        <v>0</v>
      </c>
      <c r="BN8">
        <v>0.51</v>
      </c>
      <c r="BO8">
        <v>15</v>
      </c>
      <c r="BP8">
        <v>0</v>
      </c>
      <c r="BQ8">
        <v>4.43</v>
      </c>
      <c r="BR8">
        <v>1.0900000000000001</v>
      </c>
      <c r="BS8">
        <v>0.44</v>
      </c>
      <c r="BT8">
        <v>0</v>
      </c>
      <c r="BU8">
        <v>0</v>
      </c>
      <c r="BV8">
        <v>0</v>
      </c>
      <c r="BW8">
        <f t="shared" si="2"/>
        <v>73.100000000000023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608.90039999999999</v>
      </c>
      <c r="M9">
        <v>87</v>
      </c>
      <c r="N9">
        <v>118.125</v>
      </c>
      <c r="O9">
        <v>123.66562500000001</v>
      </c>
      <c r="P9">
        <v>123.75</v>
      </c>
      <c r="Q9">
        <v>21.82</v>
      </c>
      <c r="R9">
        <v>42.390099999999997</v>
      </c>
      <c r="S9">
        <v>26.3901</v>
      </c>
      <c r="T9">
        <v>0</v>
      </c>
      <c r="U9">
        <v>275.625</v>
      </c>
      <c r="V9">
        <v>18.1401</v>
      </c>
      <c r="W9">
        <v>33.991999999999997</v>
      </c>
      <c r="X9">
        <v>147.515625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29.58</v>
      </c>
      <c r="AG9">
        <v>39.409199999999998</v>
      </c>
      <c r="AH9">
        <v>152.94049999999999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29.4</v>
      </c>
      <c r="AP9">
        <v>12.9381</v>
      </c>
      <c r="AQ9">
        <v>62.244</v>
      </c>
      <c r="AR9">
        <v>49.128</v>
      </c>
      <c r="AS9">
        <v>31.897383000000001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73.16</v>
      </c>
      <c r="BA9">
        <f t="shared" si="1"/>
        <v>2713.8664970000004</v>
      </c>
      <c r="BB9">
        <v>6</v>
      </c>
      <c r="BD9">
        <v>22.5</v>
      </c>
      <c r="BE9">
        <v>7.34</v>
      </c>
      <c r="BF9">
        <v>1.29</v>
      </c>
      <c r="BG9">
        <v>3.24</v>
      </c>
      <c r="BH9">
        <v>5.59</v>
      </c>
      <c r="BI9">
        <v>3.67</v>
      </c>
      <c r="BJ9">
        <v>2.99</v>
      </c>
      <c r="BK9">
        <v>3.23</v>
      </c>
      <c r="BL9">
        <v>1.84</v>
      </c>
      <c r="BM9">
        <v>0</v>
      </c>
      <c r="BN9">
        <v>0.51</v>
      </c>
      <c r="BO9">
        <v>15</v>
      </c>
      <c r="BP9">
        <v>0</v>
      </c>
      <c r="BQ9">
        <v>4.43</v>
      </c>
      <c r="BR9">
        <v>1.0900000000000001</v>
      </c>
      <c r="BS9">
        <v>0.44</v>
      </c>
      <c r="BT9">
        <v>0</v>
      </c>
      <c r="BU9">
        <v>0</v>
      </c>
      <c r="BV9">
        <v>0</v>
      </c>
      <c r="BW9">
        <f t="shared" si="2"/>
        <v>73.16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477.97239999999999</v>
      </c>
      <c r="M10">
        <v>87</v>
      </c>
      <c r="N10">
        <v>118.125</v>
      </c>
      <c r="O10">
        <v>123.66562500000001</v>
      </c>
      <c r="P10">
        <v>123.75</v>
      </c>
      <c r="Q10">
        <v>21.82</v>
      </c>
      <c r="R10">
        <v>42.390099999999997</v>
      </c>
      <c r="S10">
        <v>26.3901</v>
      </c>
      <c r="T10">
        <v>0</v>
      </c>
      <c r="U10">
        <v>275.625</v>
      </c>
      <c r="V10">
        <v>18.1401</v>
      </c>
      <c r="W10">
        <v>33.991999999999997</v>
      </c>
      <c r="X10">
        <v>147.515625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29.58</v>
      </c>
      <c r="AG10">
        <v>39.409199999999998</v>
      </c>
      <c r="AH10">
        <v>152.94049999999999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29.4</v>
      </c>
      <c r="AP10">
        <v>12.9381</v>
      </c>
      <c r="AQ10">
        <v>62.244</v>
      </c>
      <c r="AR10">
        <v>49.128</v>
      </c>
      <c r="AS10">
        <v>31.897383000000001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73.16</v>
      </c>
      <c r="BA10">
        <f t="shared" si="1"/>
        <v>2556.1465970000004</v>
      </c>
      <c r="BB10">
        <v>7</v>
      </c>
      <c r="BD10">
        <v>22.5</v>
      </c>
      <c r="BE10">
        <v>7.34</v>
      </c>
      <c r="BF10">
        <v>1.29</v>
      </c>
      <c r="BG10">
        <v>3.24</v>
      </c>
      <c r="BH10">
        <v>5.59</v>
      </c>
      <c r="BI10">
        <v>3.67</v>
      </c>
      <c r="BJ10">
        <v>2.99</v>
      </c>
      <c r="BK10">
        <v>3.23</v>
      </c>
      <c r="BL10">
        <v>1.84</v>
      </c>
      <c r="BM10">
        <v>0</v>
      </c>
      <c r="BN10">
        <v>0.51</v>
      </c>
      <c r="BO10">
        <v>15</v>
      </c>
      <c r="BP10">
        <v>0</v>
      </c>
      <c r="BQ10">
        <v>4.43</v>
      </c>
      <c r="BR10">
        <v>1.0900000000000001</v>
      </c>
      <c r="BS10">
        <v>0.44</v>
      </c>
      <c r="BT10">
        <v>0</v>
      </c>
      <c r="BU10">
        <v>0</v>
      </c>
      <c r="BV10">
        <v>0</v>
      </c>
      <c r="BW10">
        <f t="shared" si="2"/>
        <v>73.16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212.57730000000001</v>
      </c>
      <c r="L11">
        <v>411.97239999999999</v>
      </c>
      <c r="M11">
        <v>87</v>
      </c>
      <c r="N11">
        <v>118.125</v>
      </c>
      <c r="O11">
        <v>123.66562500000001</v>
      </c>
      <c r="P11">
        <v>123.75</v>
      </c>
      <c r="Q11">
        <v>21.82</v>
      </c>
      <c r="R11">
        <v>42.390099999999997</v>
      </c>
      <c r="S11">
        <v>26.3901</v>
      </c>
      <c r="T11">
        <v>0</v>
      </c>
      <c r="U11">
        <v>275.625</v>
      </c>
      <c r="V11">
        <v>18.1401</v>
      </c>
      <c r="W11">
        <v>33.991999999999997</v>
      </c>
      <c r="X11">
        <v>147.515625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29.58</v>
      </c>
      <c r="AG11">
        <v>39.409199999999998</v>
      </c>
      <c r="AH11">
        <v>152.94049999999999</v>
      </c>
      <c r="AI11">
        <v>6.3650000000000002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29.4</v>
      </c>
      <c r="AP11">
        <v>12.9381</v>
      </c>
      <c r="AQ11">
        <v>62.244</v>
      </c>
      <c r="AR11">
        <v>49.128</v>
      </c>
      <c r="AS11">
        <v>31.897383000000001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72.710000000000008</v>
      </c>
      <c r="BA11">
        <f t="shared" si="1"/>
        <v>2500.8056970000007</v>
      </c>
      <c r="BB11">
        <v>8</v>
      </c>
      <c r="BD11">
        <v>22.5</v>
      </c>
      <c r="BE11">
        <v>7.17</v>
      </c>
      <c r="BF11">
        <v>1.36</v>
      </c>
      <c r="BG11">
        <v>3.15</v>
      </c>
      <c r="BH11">
        <v>5.59</v>
      </c>
      <c r="BI11">
        <v>3.6</v>
      </c>
      <c r="BJ11">
        <v>2.99</v>
      </c>
      <c r="BK11">
        <v>3.23</v>
      </c>
      <c r="BL11">
        <v>1.76</v>
      </c>
      <c r="BM11">
        <v>0</v>
      </c>
      <c r="BN11">
        <v>0.49</v>
      </c>
      <c r="BO11">
        <v>15</v>
      </c>
      <c r="BP11">
        <v>0</v>
      </c>
      <c r="BQ11">
        <v>4.3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72.710000000000008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212.57730000000001</v>
      </c>
      <c r="L12">
        <v>411.97239999999999</v>
      </c>
      <c r="M12">
        <v>87</v>
      </c>
      <c r="N12">
        <v>118.125</v>
      </c>
      <c r="O12">
        <v>123.66562500000001</v>
      </c>
      <c r="P12">
        <v>123.75</v>
      </c>
      <c r="Q12">
        <v>21.82</v>
      </c>
      <c r="R12">
        <v>42.390099999999997</v>
      </c>
      <c r="S12">
        <v>26.3901</v>
      </c>
      <c r="T12">
        <v>0</v>
      </c>
      <c r="U12">
        <v>275.625</v>
      </c>
      <c r="V12">
        <v>18.1401</v>
      </c>
      <c r="W12">
        <v>33.991999999999997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29.58</v>
      </c>
      <c r="AG12">
        <v>39.409199999999998</v>
      </c>
      <c r="AH12">
        <v>152.94049999999999</v>
      </c>
      <c r="AI12">
        <v>6.3650000000000002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29.4</v>
      </c>
      <c r="AP12">
        <v>12.9381</v>
      </c>
      <c r="AQ12">
        <v>62.244</v>
      </c>
      <c r="AR12">
        <v>49.128</v>
      </c>
      <c r="AS12">
        <v>31.897383000000001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72.710000000000008</v>
      </c>
      <c r="BA12">
        <f t="shared" si="1"/>
        <v>2500.8056970000007</v>
      </c>
      <c r="BB12">
        <v>9</v>
      </c>
      <c r="BD12">
        <v>22.5</v>
      </c>
      <c r="BE12">
        <v>7.17</v>
      </c>
      <c r="BF12">
        <v>1.36</v>
      </c>
      <c r="BG12">
        <v>3.15</v>
      </c>
      <c r="BH12">
        <v>5.59</v>
      </c>
      <c r="BI12">
        <v>3.6</v>
      </c>
      <c r="BJ12">
        <v>2.99</v>
      </c>
      <c r="BK12">
        <v>3.23</v>
      </c>
      <c r="BL12">
        <v>1.76</v>
      </c>
      <c r="BM12">
        <v>0</v>
      </c>
      <c r="BN12">
        <v>0.49</v>
      </c>
      <c r="BO12">
        <v>15</v>
      </c>
      <c r="BP12">
        <v>0</v>
      </c>
      <c r="BQ12">
        <v>4.3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72.710000000000008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411.97239999999999</v>
      </c>
      <c r="M13">
        <v>87</v>
      </c>
      <c r="N13">
        <v>118.125</v>
      </c>
      <c r="O13">
        <v>123.66562500000001</v>
      </c>
      <c r="P13">
        <v>123.75</v>
      </c>
      <c r="Q13">
        <v>14.523300000000001</v>
      </c>
      <c r="R13">
        <v>29.457699999999999</v>
      </c>
      <c r="S13">
        <v>18.490500000000001</v>
      </c>
      <c r="T13">
        <v>0</v>
      </c>
      <c r="U13">
        <v>275.625</v>
      </c>
      <c r="V13">
        <v>18.1401</v>
      </c>
      <c r="W13">
        <v>33.991999999999997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29.58</v>
      </c>
      <c r="AG13">
        <v>39.409199999999998</v>
      </c>
      <c r="AH13">
        <v>152.94049999999999</v>
      </c>
      <c r="AI13">
        <v>17.821999999999999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29.4</v>
      </c>
      <c r="AP13">
        <v>12.9381</v>
      </c>
      <c r="AQ13">
        <v>62.244</v>
      </c>
      <c r="AR13">
        <v>49.128</v>
      </c>
      <c r="AS13">
        <v>31.897383000000001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72.77000000000001</v>
      </c>
      <c r="BA13">
        <f t="shared" si="1"/>
        <v>2484.1939970000008</v>
      </c>
      <c r="BB13">
        <v>10</v>
      </c>
      <c r="BD13">
        <v>22.5</v>
      </c>
      <c r="BE13">
        <v>7.17</v>
      </c>
      <c r="BF13">
        <v>1.42</v>
      </c>
      <c r="BG13">
        <v>3.15</v>
      </c>
      <c r="BH13">
        <v>5.59</v>
      </c>
      <c r="BI13">
        <v>3.6</v>
      </c>
      <c r="BJ13">
        <v>2.99</v>
      </c>
      <c r="BK13">
        <v>3.23</v>
      </c>
      <c r="BL13">
        <v>1.76</v>
      </c>
      <c r="BM13">
        <v>0</v>
      </c>
      <c r="BN13">
        <v>0.49</v>
      </c>
      <c r="BO13">
        <v>15</v>
      </c>
      <c r="BP13">
        <v>0</v>
      </c>
      <c r="BQ13">
        <v>4.3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72.77000000000001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411.97239999999999</v>
      </c>
      <c r="M14">
        <v>87</v>
      </c>
      <c r="N14">
        <v>118.125</v>
      </c>
      <c r="O14">
        <v>123.66562500000001</v>
      </c>
      <c r="P14">
        <v>123.75</v>
      </c>
      <c r="Q14">
        <v>14.523300000000001</v>
      </c>
      <c r="R14">
        <v>29.457699999999999</v>
      </c>
      <c r="S14">
        <v>18.490500000000001</v>
      </c>
      <c r="T14">
        <v>0</v>
      </c>
      <c r="U14">
        <v>275.625</v>
      </c>
      <c r="V14">
        <v>14.5747</v>
      </c>
      <c r="W14">
        <v>33.991999999999997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29.58</v>
      </c>
      <c r="AG14">
        <v>39.409199999999998</v>
      </c>
      <c r="AH14">
        <v>152.94049999999999</v>
      </c>
      <c r="AI14">
        <v>17.821999999999999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29.4</v>
      </c>
      <c r="AP14">
        <v>12.9381</v>
      </c>
      <c r="AQ14">
        <v>62.244</v>
      </c>
      <c r="AR14">
        <v>49.128</v>
      </c>
      <c r="AS14">
        <v>31.897383000000001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72.77000000000001</v>
      </c>
      <c r="BA14">
        <f t="shared" si="1"/>
        <v>2480.6285970000008</v>
      </c>
      <c r="BB14">
        <v>11</v>
      </c>
      <c r="BD14">
        <v>22.5</v>
      </c>
      <c r="BE14">
        <v>7.17</v>
      </c>
      <c r="BF14">
        <v>1.42</v>
      </c>
      <c r="BG14">
        <v>3.15</v>
      </c>
      <c r="BH14">
        <v>5.59</v>
      </c>
      <c r="BI14">
        <v>3.6</v>
      </c>
      <c r="BJ14">
        <v>2.99</v>
      </c>
      <c r="BK14">
        <v>3.23</v>
      </c>
      <c r="BL14">
        <v>1.76</v>
      </c>
      <c r="BM14">
        <v>0</v>
      </c>
      <c r="BN14">
        <v>0.49</v>
      </c>
      <c r="BO14">
        <v>15</v>
      </c>
      <c r="BP14">
        <v>0</v>
      </c>
      <c r="BQ14">
        <v>4.3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72.77000000000001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212.57730000000001</v>
      </c>
      <c r="L15">
        <v>446.22210000000001</v>
      </c>
      <c r="M15">
        <v>87</v>
      </c>
      <c r="N15">
        <v>118.125</v>
      </c>
      <c r="O15">
        <v>123.66562500000001</v>
      </c>
      <c r="P15">
        <v>123.75</v>
      </c>
      <c r="Q15">
        <v>18.125599999999999</v>
      </c>
      <c r="R15">
        <v>35.384799999999998</v>
      </c>
      <c r="S15">
        <v>22.293600000000001</v>
      </c>
      <c r="T15">
        <v>0</v>
      </c>
      <c r="U15">
        <v>275.625</v>
      </c>
      <c r="V15">
        <v>14.5747</v>
      </c>
      <c r="W15">
        <v>33.991999999999997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29.58</v>
      </c>
      <c r="AG15">
        <v>39.409199999999998</v>
      </c>
      <c r="AH15">
        <v>152.94049999999999</v>
      </c>
      <c r="AI15">
        <v>17.821999999999999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29.4</v>
      </c>
      <c r="AP15">
        <v>12.9381</v>
      </c>
      <c r="AQ15">
        <v>56.7</v>
      </c>
      <c r="AR15">
        <v>49.128</v>
      </c>
      <c r="AS15">
        <v>31.897383000000001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73.720000000000013</v>
      </c>
      <c r="BA15">
        <f t="shared" si="1"/>
        <v>2523.6167970000001</v>
      </c>
      <c r="BB15">
        <v>12</v>
      </c>
      <c r="BD15">
        <v>22.5</v>
      </c>
      <c r="BE15">
        <v>7.17</v>
      </c>
      <c r="BF15">
        <v>1.42</v>
      </c>
      <c r="BG15">
        <v>3.15</v>
      </c>
      <c r="BH15">
        <v>5.59</v>
      </c>
      <c r="BI15">
        <v>3.6</v>
      </c>
      <c r="BJ15">
        <v>2.99</v>
      </c>
      <c r="BK15">
        <v>3.23</v>
      </c>
      <c r="BL15">
        <v>1.76</v>
      </c>
      <c r="BM15">
        <v>0</v>
      </c>
      <c r="BN15">
        <v>0.49</v>
      </c>
      <c r="BO15">
        <v>15</v>
      </c>
      <c r="BP15">
        <v>0.95</v>
      </c>
      <c r="BQ15">
        <v>4.3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73.720000000000013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212.57730000000001</v>
      </c>
      <c r="L16">
        <v>446.22210000000001</v>
      </c>
      <c r="M16">
        <v>87</v>
      </c>
      <c r="N16">
        <v>118.125</v>
      </c>
      <c r="O16">
        <v>123.66562500000001</v>
      </c>
      <c r="P16">
        <v>123.75</v>
      </c>
      <c r="Q16">
        <v>18.125599999999999</v>
      </c>
      <c r="R16">
        <v>35.384799999999998</v>
      </c>
      <c r="S16">
        <v>22.293600000000001</v>
      </c>
      <c r="T16">
        <v>0</v>
      </c>
      <c r="U16">
        <v>275.625</v>
      </c>
      <c r="V16">
        <v>14.5747</v>
      </c>
      <c r="W16">
        <v>28.353899999999999</v>
      </c>
      <c r="X16">
        <v>135.26089999999999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29.58</v>
      </c>
      <c r="AG16">
        <v>39.409199999999998</v>
      </c>
      <c r="AH16">
        <v>152.94049999999999</v>
      </c>
      <c r="AI16">
        <v>17.821999999999999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29.4</v>
      </c>
      <c r="AP16">
        <v>12.9381</v>
      </c>
      <c r="AQ16">
        <v>46.683</v>
      </c>
      <c r="AR16">
        <v>52.44</v>
      </c>
      <c r="AS16">
        <v>31.897383000000001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73.720000000000013</v>
      </c>
      <c r="BA16">
        <f t="shared" si="1"/>
        <v>2499.0189720000003</v>
      </c>
      <c r="BB16">
        <v>13</v>
      </c>
      <c r="BD16">
        <v>22.5</v>
      </c>
      <c r="BE16">
        <v>7.17</v>
      </c>
      <c r="BF16">
        <v>1.42</v>
      </c>
      <c r="BG16">
        <v>3.15</v>
      </c>
      <c r="BH16">
        <v>5.59</v>
      </c>
      <c r="BI16">
        <v>3.6</v>
      </c>
      <c r="BJ16">
        <v>2.99</v>
      </c>
      <c r="BK16">
        <v>3.23</v>
      </c>
      <c r="BL16">
        <v>1.76</v>
      </c>
      <c r="BM16">
        <v>0</v>
      </c>
      <c r="BN16">
        <v>0.49</v>
      </c>
      <c r="BO16">
        <v>15</v>
      </c>
      <c r="BP16">
        <v>0.95</v>
      </c>
      <c r="BQ16">
        <v>4.3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73.720000000000013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206.7654</v>
      </c>
      <c r="L17">
        <v>452.22210000000001</v>
      </c>
      <c r="M17">
        <v>87</v>
      </c>
      <c r="N17">
        <v>118.125</v>
      </c>
      <c r="O17">
        <v>123.66562500000001</v>
      </c>
      <c r="P17">
        <v>123.75</v>
      </c>
      <c r="Q17">
        <v>21.82</v>
      </c>
      <c r="R17">
        <v>42.390099999999997</v>
      </c>
      <c r="S17">
        <v>26.3901</v>
      </c>
      <c r="T17">
        <v>0</v>
      </c>
      <c r="U17">
        <v>275.625</v>
      </c>
      <c r="V17">
        <v>14.5747</v>
      </c>
      <c r="W17">
        <v>33.99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29.58</v>
      </c>
      <c r="AG17">
        <v>39.409199999999998</v>
      </c>
      <c r="AH17">
        <v>152.94049999999999</v>
      </c>
      <c r="AI17">
        <v>17.821999999999999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29.4</v>
      </c>
      <c r="AP17">
        <v>12.9381</v>
      </c>
      <c r="AQ17">
        <v>46.683</v>
      </c>
      <c r="AR17">
        <v>52.44</v>
      </c>
      <c r="AS17">
        <v>31.897383000000001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73.780000000000015</v>
      </c>
      <c r="BA17">
        <f t="shared" si="1"/>
        <v>2531.9540970000003</v>
      </c>
      <c r="BB17">
        <v>14</v>
      </c>
      <c r="BD17">
        <v>22.5</v>
      </c>
      <c r="BE17">
        <v>7.17</v>
      </c>
      <c r="BF17">
        <v>1.48</v>
      </c>
      <c r="BG17">
        <v>3.15</v>
      </c>
      <c r="BH17">
        <v>5.59</v>
      </c>
      <c r="BI17">
        <v>3.6</v>
      </c>
      <c r="BJ17">
        <v>2.99</v>
      </c>
      <c r="BK17">
        <v>3.23</v>
      </c>
      <c r="BL17">
        <v>1.76</v>
      </c>
      <c r="BM17">
        <v>0</v>
      </c>
      <c r="BN17">
        <v>0.49</v>
      </c>
      <c r="BO17">
        <v>15</v>
      </c>
      <c r="BP17">
        <v>0.95</v>
      </c>
      <c r="BQ17">
        <v>4.3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73.780000000000015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206.7654</v>
      </c>
      <c r="L18">
        <v>452.22210000000001</v>
      </c>
      <c r="M18">
        <v>87</v>
      </c>
      <c r="N18">
        <v>118.125</v>
      </c>
      <c r="O18">
        <v>123.66562500000001</v>
      </c>
      <c r="P18">
        <v>123.75</v>
      </c>
      <c r="Q18">
        <v>21.82</v>
      </c>
      <c r="R18">
        <v>42.390099999999997</v>
      </c>
      <c r="S18">
        <v>26.3901</v>
      </c>
      <c r="T18">
        <v>0</v>
      </c>
      <c r="U18">
        <v>275.625</v>
      </c>
      <c r="V18">
        <v>14.5747</v>
      </c>
      <c r="W18">
        <v>33.99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29.58</v>
      </c>
      <c r="AG18">
        <v>39.409199999999998</v>
      </c>
      <c r="AH18">
        <v>152.94049999999999</v>
      </c>
      <c r="AI18">
        <v>17.821999999999999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29.4</v>
      </c>
      <c r="AP18">
        <v>12.9381</v>
      </c>
      <c r="AQ18">
        <v>46.683</v>
      </c>
      <c r="AR18">
        <v>52.44</v>
      </c>
      <c r="AS18">
        <v>31.897383000000001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73.780000000000015</v>
      </c>
      <c r="BA18">
        <f t="shared" si="1"/>
        <v>2531.9540970000003</v>
      </c>
      <c r="BB18">
        <v>15</v>
      </c>
      <c r="BD18">
        <v>22.5</v>
      </c>
      <c r="BE18">
        <v>7.17</v>
      </c>
      <c r="BF18">
        <v>1.48</v>
      </c>
      <c r="BG18">
        <v>3.15</v>
      </c>
      <c r="BH18">
        <v>5.59</v>
      </c>
      <c r="BI18">
        <v>3.6</v>
      </c>
      <c r="BJ18">
        <v>2.99</v>
      </c>
      <c r="BK18">
        <v>3.23</v>
      </c>
      <c r="BL18">
        <v>1.76</v>
      </c>
      <c r="BM18">
        <v>0</v>
      </c>
      <c r="BN18">
        <v>0.49</v>
      </c>
      <c r="BO18">
        <v>15</v>
      </c>
      <c r="BP18">
        <v>0.95</v>
      </c>
      <c r="BQ18">
        <v>4.3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73.780000000000015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206.7654</v>
      </c>
      <c r="L19">
        <v>452.22210000000001</v>
      </c>
      <c r="M19">
        <v>87</v>
      </c>
      <c r="N19">
        <v>118.125</v>
      </c>
      <c r="O19">
        <v>123.66562500000001</v>
      </c>
      <c r="P19">
        <v>123.75</v>
      </c>
      <c r="Q19">
        <v>21.82</v>
      </c>
      <c r="R19">
        <v>42.390099999999997</v>
      </c>
      <c r="S19">
        <v>26.3901</v>
      </c>
      <c r="T19">
        <v>0</v>
      </c>
      <c r="U19">
        <v>275.625</v>
      </c>
      <c r="V19">
        <v>18.1401</v>
      </c>
      <c r="W19">
        <v>33.99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29.58</v>
      </c>
      <c r="AG19">
        <v>39.409199999999998</v>
      </c>
      <c r="AH19">
        <v>152.94049999999999</v>
      </c>
      <c r="AI19">
        <v>17.821999999999999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29.4</v>
      </c>
      <c r="AP19">
        <v>11.529</v>
      </c>
      <c r="AQ19">
        <v>46.683</v>
      </c>
      <c r="AR19">
        <v>52.44</v>
      </c>
      <c r="AS19">
        <v>31.897383000000001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73.780000000000015</v>
      </c>
      <c r="BA19">
        <f t="shared" si="1"/>
        <v>2534.1103970000008</v>
      </c>
      <c r="BB19">
        <v>16</v>
      </c>
      <c r="BD19">
        <v>22.5</v>
      </c>
      <c r="BE19">
        <v>7.17</v>
      </c>
      <c r="BF19">
        <v>1.48</v>
      </c>
      <c r="BG19">
        <v>3.15</v>
      </c>
      <c r="BH19">
        <v>5.59</v>
      </c>
      <c r="BI19">
        <v>3.6</v>
      </c>
      <c r="BJ19">
        <v>2.99</v>
      </c>
      <c r="BK19">
        <v>3.23</v>
      </c>
      <c r="BL19">
        <v>1.76</v>
      </c>
      <c r="BM19">
        <v>0</v>
      </c>
      <c r="BN19">
        <v>0.49</v>
      </c>
      <c r="BO19">
        <v>15</v>
      </c>
      <c r="BP19">
        <v>0.95</v>
      </c>
      <c r="BQ19">
        <v>4.3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73.780000000000015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206.7654</v>
      </c>
      <c r="L20">
        <v>452.22210000000001</v>
      </c>
      <c r="M20">
        <v>87</v>
      </c>
      <c r="N20">
        <v>118.125</v>
      </c>
      <c r="O20">
        <v>123.66562500000001</v>
      </c>
      <c r="P20">
        <v>123.75</v>
      </c>
      <c r="Q20">
        <v>21.82</v>
      </c>
      <c r="R20">
        <v>42.390099999999997</v>
      </c>
      <c r="S20">
        <v>26.3901</v>
      </c>
      <c r="T20">
        <v>0</v>
      </c>
      <c r="U20">
        <v>275.625</v>
      </c>
      <c r="V20">
        <v>18.1401</v>
      </c>
      <c r="W20">
        <v>33.99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29.58</v>
      </c>
      <c r="AG20">
        <v>39.409199999999998</v>
      </c>
      <c r="AH20">
        <v>152.94049999999999</v>
      </c>
      <c r="AI20">
        <v>17.821999999999999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29.4</v>
      </c>
      <c r="AP20">
        <v>11.529</v>
      </c>
      <c r="AQ20">
        <v>46.683</v>
      </c>
      <c r="AR20">
        <v>49.128</v>
      </c>
      <c r="AS20">
        <v>31.897383000000001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73.900000000000006</v>
      </c>
      <c r="BA20">
        <f t="shared" si="1"/>
        <v>2530.9183970000008</v>
      </c>
      <c r="BB20">
        <v>17</v>
      </c>
      <c r="BD20">
        <v>22.5</v>
      </c>
      <c r="BE20">
        <v>7.17</v>
      </c>
      <c r="BF20">
        <v>1.48</v>
      </c>
      <c r="BG20">
        <v>3.15</v>
      </c>
      <c r="BH20">
        <v>5.59</v>
      </c>
      <c r="BI20">
        <v>3.6</v>
      </c>
      <c r="BJ20">
        <v>2.99</v>
      </c>
      <c r="BK20">
        <v>3.23</v>
      </c>
      <c r="BL20">
        <v>1.76</v>
      </c>
      <c r="BM20">
        <v>0</v>
      </c>
      <c r="BN20">
        <v>0.49</v>
      </c>
      <c r="BO20">
        <v>15</v>
      </c>
      <c r="BP20">
        <v>1.07</v>
      </c>
      <c r="BQ20">
        <v>4.3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73.900000000000006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206.7654</v>
      </c>
      <c r="L21">
        <v>452.22210000000001</v>
      </c>
      <c r="M21">
        <v>87</v>
      </c>
      <c r="N21">
        <v>118.125</v>
      </c>
      <c r="O21">
        <v>123.66562500000001</v>
      </c>
      <c r="P21">
        <v>123.75</v>
      </c>
      <c r="Q21">
        <v>20.807700000000001</v>
      </c>
      <c r="R21">
        <v>40.783000000000001</v>
      </c>
      <c r="S21">
        <v>25.367000000000001</v>
      </c>
      <c r="T21">
        <v>0</v>
      </c>
      <c r="U21">
        <v>275.625</v>
      </c>
      <c r="V21">
        <v>13.532500000000001</v>
      </c>
      <c r="W21">
        <v>33.99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29.58</v>
      </c>
      <c r="AG21">
        <v>39.409199999999998</v>
      </c>
      <c r="AH21">
        <v>152.94049999999999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29.4</v>
      </c>
      <c r="AP21">
        <v>11.529</v>
      </c>
      <c r="AQ21">
        <v>46.683</v>
      </c>
      <c r="AR21">
        <v>49.128</v>
      </c>
      <c r="AS21">
        <v>31.897383000000001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72.830000000000013</v>
      </c>
      <c r="BA21">
        <f t="shared" si="1"/>
        <v>2522.8712970000001</v>
      </c>
      <c r="BB21">
        <v>18</v>
      </c>
      <c r="BD21">
        <v>22.5</v>
      </c>
      <c r="BE21">
        <v>7.17</v>
      </c>
      <c r="BF21">
        <v>1.48</v>
      </c>
      <c r="BG21">
        <v>3.15</v>
      </c>
      <c r="BH21">
        <v>5.59</v>
      </c>
      <c r="BI21">
        <v>3.6</v>
      </c>
      <c r="BJ21">
        <v>2.99</v>
      </c>
      <c r="BK21">
        <v>3.23</v>
      </c>
      <c r="BL21">
        <v>1.76</v>
      </c>
      <c r="BM21">
        <v>0</v>
      </c>
      <c r="BN21">
        <v>0.49</v>
      </c>
      <c r="BO21">
        <v>15</v>
      </c>
      <c r="BP21">
        <v>0</v>
      </c>
      <c r="BQ21">
        <v>4.3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72.830000000000013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206.7654</v>
      </c>
      <c r="L22">
        <v>452.22210000000001</v>
      </c>
      <c r="M22">
        <v>87</v>
      </c>
      <c r="N22">
        <v>118.125</v>
      </c>
      <c r="O22">
        <v>123.66562500000001</v>
      </c>
      <c r="P22">
        <v>123.75</v>
      </c>
      <c r="Q22">
        <v>20.807700000000001</v>
      </c>
      <c r="R22">
        <v>40.783000000000001</v>
      </c>
      <c r="S22">
        <v>25.367000000000001</v>
      </c>
      <c r="T22">
        <v>0</v>
      </c>
      <c r="U22">
        <v>275.625</v>
      </c>
      <c r="V22">
        <v>13.532500000000001</v>
      </c>
      <c r="W22">
        <v>33.99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29.58</v>
      </c>
      <c r="AG22">
        <v>39.409199999999998</v>
      </c>
      <c r="AH22">
        <v>152.94049999999999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29.4</v>
      </c>
      <c r="AP22">
        <v>11.529</v>
      </c>
      <c r="AQ22">
        <v>46.683</v>
      </c>
      <c r="AR22">
        <v>49.128</v>
      </c>
      <c r="AS22">
        <v>31.897383000000001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72.830000000000013</v>
      </c>
      <c r="BA22">
        <f t="shared" si="1"/>
        <v>2522.8712970000001</v>
      </c>
      <c r="BB22">
        <v>19</v>
      </c>
      <c r="BD22">
        <v>22.5</v>
      </c>
      <c r="BE22">
        <v>7.17</v>
      </c>
      <c r="BF22">
        <v>1.48</v>
      </c>
      <c r="BG22">
        <v>3.15</v>
      </c>
      <c r="BH22">
        <v>5.59</v>
      </c>
      <c r="BI22">
        <v>3.6</v>
      </c>
      <c r="BJ22">
        <v>2.99</v>
      </c>
      <c r="BK22">
        <v>3.23</v>
      </c>
      <c r="BL22">
        <v>1.76</v>
      </c>
      <c r="BM22">
        <v>0</v>
      </c>
      <c r="BN22">
        <v>0.49</v>
      </c>
      <c r="BO22">
        <v>15</v>
      </c>
      <c r="BP22">
        <v>0</v>
      </c>
      <c r="BQ22">
        <v>4.3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72.830000000000013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212.57730000000001</v>
      </c>
      <c r="L23">
        <v>452.22210000000001</v>
      </c>
      <c r="M23">
        <v>87</v>
      </c>
      <c r="N23">
        <v>118.125</v>
      </c>
      <c r="O23">
        <v>123.66562500000001</v>
      </c>
      <c r="P23">
        <v>123.75</v>
      </c>
      <c r="Q23">
        <v>21.82</v>
      </c>
      <c r="R23">
        <v>42.390099999999997</v>
      </c>
      <c r="S23">
        <v>26.3901</v>
      </c>
      <c r="T23">
        <v>0</v>
      </c>
      <c r="U23">
        <v>275.625</v>
      </c>
      <c r="V23">
        <v>18.1401</v>
      </c>
      <c r="W23">
        <v>33.99</v>
      </c>
      <c r="X23">
        <v>147.515625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29.58</v>
      </c>
      <c r="AG23">
        <v>39.409199999999998</v>
      </c>
      <c r="AH23">
        <v>152.94049999999999</v>
      </c>
      <c r="AI23">
        <v>17.821999999999999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29.4</v>
      </c>
      <c r="AP23">
        <v>11.529</v>
      </c>
      <c r="AQ23">
        <v>51.66</v>
      </c>
      <c r="AR23">
        <v>49.128</v>
      </c>
      <c r="AS23">
        <v>31.897383000000001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72.79000000000002</v>
      </c>
      <c r="BA23">
        <f t="shared" si="1"/>
        <v>2540.5972970000007</v>
      </c>
      <c r="BB23">
        <v>20</v>
      </c>
      <c r="BD23">
        <v>22.5</v>
      </c>
      <c r="BE23">
        <v>7.17</v>
      </c>
      <c r="BF23">
        <v>1.44</v>
      </c>
      <c r="BG23">
        <v>3.15</v>
      </c>
      <c r="BH23">
        <v>5.59</v>
      </c>
      <c r="BI23">
        <v>3.6</v>
      </c>
      <c r="BJ23">
        <v>2.99</v>
      </c>
      <c r="BK23">
        <v>3.23</v>
      </c>
      <c r="BL23">
        <v>1.76</v>
      </c>
      <c r="BM23">
        <v>0</v>
      </c>
      <c r="BN23">
        <v>0.49</v>
      </c>
      <c r="BO23">
        <v>15</v>
      </c>
      <c r="BP23">
        <v>0</v>
      </c>
      <c r="BQ23">
        <v>4.3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72.79000000000002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512.22209999999995</v>
      </c>
      <c r="M24">
        <v>87</v>
      </c>
      <c r="N24">
        <v>118.125</v>
      </c>
      <c r="O24">
        <v>123.66562500000001</v>
      </c>
      <c r="P24">
        <v>123.75</v>
      </c>
      <c r="Q24">
        <v>21.82</v>
      </c>
      <c r="R24">
        <v>42.390099999999997</v>
      </c>
      <c r="S24">
        <v>26.3901</v>
      </c>
      <c r="T24">
        <v>0</v>
      </c>
      <c r="U24">
        <v>275.625</v>
      </c>
      <c r="V24">
        <v>18.1401</v>
      </c>
      <c r="W24">
        <v>33.99</v>
      </c>
      <c r="X24">
        <v>147.515625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29.58</v>
      </c>
      <c r="AG24">
        <v>39.409199999999998</v>
      </c>
      <c r="AH24">
        <v>152.94049999999999</v>
      </c>
      <c r="AI24">
        <v>17.821999999999999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29.4</v>
      </c>
      <c r="AP24">
        <v>11.529</v>
      </c>
      <c r="AQ24">
        <v>62.244</v>
      </c>
      <c r="AR24">
        <v>49.128</v>
      </c>
      <c r="AS24">
        <v>31.897383000000001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72.79000000000002</v>
      </c>
      <c r="BA24">
        <f t="shared" si="1"/>
        <v>2614.134097000001</v>
      </c>
      <c r="BB24">
        <v>21</v>
      </c>
      <c r="BD24">
        <v>22.5</v>
      </c>
      <c r="BE24">
        <v>7.17</v>
      </c>
      <c r="BF24">
        <v>1.44</v>
      </c>
      <c r="BG24">
        <v>3.15</v>
      </c>
      <c r="BH24">
        <v>5.59</v>
      </c>
      <c r="BI24">
        <v>3.6</v>
      </c>
      <c r="BJ24">
        <v>2.99</v>
      </c>
      <c r="BK24">
        <v>3.23</v>
      </c>
      <c r="BL24">
        <v>1.76</v>
      </c>
      <c r="BM24">
        <v>0</v>
      </c>
      <c r="BN24">
        <v>0.49</v>
      </c>
      <c r="BO24">
        <v>15</v>
      </c>
      <c r="BP24">
        <v>0</v>
      </c>
      <c r="BQ24">
        <v>4.3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72.79000000000002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653.15009999999995</v>
      </c>
      <c r="M25">
        <v>87</v>
      </c>
      <c r="N25">
        <v>118.125</v>
      </c>
      <c r="O25">
        <v>123.66562500000001</v>
      </c>
      <c r="P25">
        <v>123.75</v>
      </c>
      <c r="Q25">
        <v>21.82</v>
      </c>
      <c r="R25">
        <v>42.390099999999997</v>
      </c>
      <c r="S25">
        <v>26.3901</v>
      </c>
      <c r="T25">
        <v>0</v>
      </c>
      <c r="U25">
        <v>275.625</v>
      </c>
      <c r="V25">
        <v>18.1401</v>
      </c>
      <c r="W25">
        <v>33.99</v>
      </c>
      <c r="X25">
        <v>147.515625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29.58</v>
      </c>
      <c r="AG25">
        <v>39.409199999999998</v>
      </c>
      <c r="AH25">
        <v>152.94049999999999</v>
      </c>
      <c r="AI25">
        <v>30.552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29.4</v>
      </c>
      <c r="AP25">
        <v>5.7645</v>
      </c>
      <c r="AQ25">
        <v>62.244</v>
      </c>
      <c r="AR25">
        <v>49.128</v>
      </c>
      <c r="AS25">
        <v>32.553840000000001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72.830000000000013</v>
      </c>
      <c r="BA25">
        <f t="shared" si="1"/>
        <v>2762.7240540000016</v>
      </c>
      <c r="BB25">
        <v>22</v>
      </c>
      <c r="BD25">
        <v>22.5</v>
      </c>
      <c r="BE25">
        <v>7.17</v>
      </c>
      <c r="BF25">
        <v>1.48</v>
      </c>
      <c r="BG25">
        <v>3.15</v>
      </c>
      <c r="BH25">
        <v>5.59</v>
      </c>
      <c r="BI25">
        <v>3.6</v>
      </c>
      <c r="BJ25">
        <v>2.99</v>
      </c>
      <c r="BK25">
        <v>3.23</v>
      </c>
      <c r="BL25">
        <v>1.76</v>
      </c>
      <c r="BM25">
        <v>0</v>
      </c>
      <c r="BN25">
        <v>0.49</v>
      </c>
      <c r="BO25">
        <v>15</v>
      </c>
      <c r="BP25">
        <v>0</v>
      </c>
      <c r="BQ25">
        <v>4.3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72.830000000000013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653.15009999999995</v>
      </c>
      <c r="M26">
        <v>87</v>
      </c>
      <c r="N26">
        <v>118.125</v>
      </c>
      <c r="O26">
        <v>123.66562500000001</v>
      </c>
      <c r="P26">
        <v>123.75</v>
      </c>
      <c r="Q26">
        <v>21.82</v>
      </c>
      <c r="R26">
        <v>42.390099999999997</v>
      </c>
      <c r="S26">
        <v>26.3901</v>
      </c>
      <c r="T26">
        <v>0</v>
      </c>
      <c r="U26">
        <v>281.25</v>
      </c>
      <c r="V26">
        <v>18.1401</v>
      </c>
      <c r="W26">
        <v>33.99</v>
      </c>
      <c r="X26">
        <v>147.515625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29.58</v>
      </c>
      <c r="AG26">
        <v>39.409199999999998</v>
      </c>
      <c r="AH26">
        <v>152.94049999999999</v>
      </c>
      <c r="AI26">
        <v>30.552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29.4</v>
      </c>
      <c r="AP26">
        <v>5.7645</v>
      </c>
      <c r="AQ26">
        <v>62.244</v>
      </c>
      <c r="AR26">
        <v>49.128</v>
      </c>
      <c r="AS26">
        <v>32.553840000000001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72.940000000000012</v>
      </c>
      <c r="BA26">
        <f t="shared" si="1"/>
        <v>2768.4590540000017</v>
      </c>
      <c r="BB26">
        <v>23</v>
      </c>
      <c r="BD26">
        <v>22.5</v>
      </c>
      <c r="BE26">
        <v>7.17</v>
      </c>
      <c r="BF26">
        <v>1.48</v>
      </c>
      <c r="BG26">
        <v>3.15</v>
      </c>
      <c r="BH26">
        <v>5.59</v>
      </c>
      <c r="BI26">
        <v>3.6</v>
      </c>
      <c r="BJ26">
        <v>2.99</v>
      </c>
      <c r="BK26">
        <v>3.29</v>
      </c>
      <c r="BL26">
        <v>1.81</v>
      </c>
      <c r="BM26">
        <v>0</v>
      </c>
      <c r="BN26">
        <v>0.49</v>
      </c>
      <c r="BO26">
        <v>15</v>
      </c>
      <c r="BP26">
        <v>0</v>
      </c>
      <c r="BQ26">
        <v>4.3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72.940000000000012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592.22209999999995</v>
      </c>
      <c r="M27">
        <v>87</v>
      </c>
      <c r="N27">
        <v>118.125</v>
      </c>
      <c r="O27">
        <v>123.66562500000001</v>
      </c>
      <c r="P27">
        <v>123.75</v>
      </c>
      <c r="Q27">
        <v>21.82</v>
      </c>
      <c r="R27">
        <v>42.390099999999997</v>
      </c>
      <c r="S27">
        <v>26.3901</v>
      </c>
      <c r="T27">
        <v>0</v>
      </c>
      <c r="U27">
        <v>286.875</v>
      </c>
      <c r="V27">
        <v>18.1401</v>
      </c>
      <c r="W27">
        <v>33.99</v>
      </c>
      <c r="X27">
        <v>147.515625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29.58</v>
      </c>
      <c r="AG27">
        <v>39.409199999999998</v>
      </c>
      <c r="AH27">
        <v>152.94049999999999</v>
      </c>
      <c r="AI27">
        <v>35.643999999999998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29.4</v>
      </c>
      <c r="AP27">
        <v>5.1239999999999997</v>
      </c>
      <c r="AQ27">
        <v>62.244</v>
      </c>
      <c r="AR27">
        <v>49.128</v>
      </c>
      <c r="AS27">
        <v>32.553840000000001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73.400000000000006</v>
      </c>
      <c r="BA27">
        <f t="shared" si="1"/>
        <v>2718.0675540000007</v>
      </c>
      <c r="BB27">
        <v>24</v>
      </c>
      <c r="BD27">
        <v>22.5</v>
      </c>
      <c r="BE27">
        <v>7.34</v>
      </c>
      <c r="BF27">
        <v>1.42</v>
      </c>
      <c r="BG27">
        <v>3.24</v>
      </c>
      <c r="BH27">
        <v>5.59</v>
      </c>
      <c r="BI27">
        <v>3.67</v>
      </c>
      <c r="BJ27">
        <v>2.99</v>
      </c>
      <c r="BK27">
        <v>3.29</v>
      </c>
      <c r="BL27">
        <v>1.89</v>
      </c>
      <c r="BM27">
        <v>0</v>
      </c>
      <c r="BN27">
        <v>0.51</v>
      </c>
      <c r="BO27">
        <v>15</v>
      </c>
      <c r="BP27">
        <v>0</v>
      </c>
      <c r="BQ27">
        <v>4.43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73.400000000000006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492.22210000000001</v>
      </c>
      <c r="M28">
        <v>87</v>
      </c>
      <c r="N28">
        <v>118.125</v>
      </c>
      <c r="O28">
        <v>123.66562500000001</v>
      </c>
      <c r="P28">
        <v>123.75</v>
      </c>
      <c r="Q28">
        <v>21.82</v>
      </c>
      <c r="R28">
        <v>42.390099999999997</v>
      </c>
      <c r="S28">
        <v>26.3901</v>
      </c>
      <c r="T28">
        <v>0</v>
      </c>
      <c r="U28">
        <v>286.875</v>
      </c>
      <c r="V28">
        <v>18.1401</v>
      </c>
      <c r="W28">
        <v>33.99</v>
      </c>
      <c r="X28">
        <v>147.515625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29.58</v>
      </c>
      <c r="AG28">
        <v>39.409199999999998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29.4</v>
      </c>
      <c r="AP28">
        <v>5.1239999999999997</v>
      </c>
      <c r="AQ28">
        <v>62.244</v>
      </c>
      <c r="AR28">
        <v>49.128</v>
      </c>
      <c r="AS28">
        <v>32.553840000000001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73.400000000000006</v>
      </c>
      <c r="BA28">
        <f t="shared" si="1"/>
        <v>2648.6195540000008</v>
      </c>
      <c r="BB28">
        <v>25</v>
      </c>
      <c r="BD28">
        <v>22.5</v>
      </c>
      <c r="BE28">
        <v>7.34</v>
      </c>
      <c r="BF28">
        <v>1.42</v>
      </c>
      <c r="BG28">
        <v>3.24</v>
      </c>
      <c r="BH28">
        <v>5.59</v>
      </c>
      <c r="BI28">
        <v>3.67</v>
      </c>
      <c r="BJ28">
        <v>2.99</v>
      </c>
      <c r="BK28">
        <v>3.29</v>
      </c>
      <c r="BL28">
        <v>1.89</v>
      </c>
      <c r="BM28">
        <v>0</v>
      </c>
      <c r="BN28">
        <v>0.51</v>
      </c>
      <c r="BO28">
        <v>15</v>
      </c>
      <c r="BP28">
        <v>0</v>
      </c>
      <c r="BQ28">
        <v>4.43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73.400000000000006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492.22210000000001</v>
      </c>
      <c r="M29">
        <v>87</v>
      </c>
      <c r="N29">
        <v>118.125</v>
      </c>
      <c r="O29">
        <v>123.66562500000001</v>
      </c>
      <c r="P29">
        <v>123.75</v>
      </c>
      <c r="Q29">
        <v>21.82</v>
      </c>
      <c r="R29">
        <v>42.390099999999997</v>
      </c>
      <c r="S29">
        <v>26.3901</v>
      </c>
      <c r="T29">
        <v>0</v>
      </c>
      <c r="U29">
        <v>286.875</v>
      </c>
      <c r="V29">
        <v>18.1401</v>
      </c>
      <c r="W29">
        <v>33.99</v>
      </c>
      <c r="X29">
        <v>147.515625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29.58</v>
      </c>
      <c r="AG29">
        <v>39.409199999999998</v>
      </c>
      <c r="AH29">
        <v>152.94049999999999</v>
      </c>
      <c r="AI29">
        <v>66.195999999999998</v>
      </c>
      <c r="AJ29">
        <v>0</v>
      </c>
      <c r="AK29">
        <v>50.76</v>
      </c>
      <c r="AL29">
        <v>83.664000000000001</v>
      </c>
      <c r="AM29">
        <v>15.996</v>
      </c>
      <c r="AN29">
        <v>0.68867999999999996</v>
      </c>
      <c r="AO29">
        <v>29.4</v>
      </c>
      <c r="AP29">
        <v>8.3264999999999993</v>
      </c>
      <c r="AQ29">
        <v>62.244</v>
      </c>
      <c r="AR29">
        <v>49.128</v>
      </c>
      <c r="AS29">
        <v>32.553840000000001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73.400000000000006</v>
      </c>
      <c r="BA29">
        <f t="shared" si="1"/>
        <v>2656.1214540000014</v>
      </c>
      <c r="BB29">
        <v>26</v>
      </c>
      <c r="BD29">
        <v>22.5</v>
      </c>
      <c r="BE29">
        <v>7.34</v>
      </c>
      <c r="BF29">
        <v>1.42</v>
      </c>
      <c r="BG29">
        <v>3.24</v>
      </c>
      <c r="BH29">
        <v>5.59</v>
      </c>
      <c r="BI29">
        <v>3.67</v>
      </c>
      <c r="BJ29">
        <v>2.99</v>
      </c>
      <c r="BK29">
        <v>3.29</v>
      </c>
      <c r="BL29">
        <v>1.89</v>
      </c>
      <c r="BM29">
        <v>0</v>
      </c>
      <c r="BN29">
        <v>0.51</v>
      </c>
      <c r="BO29">
        <v>15</v>
      </c>
      <c r="BP29">
        <v>0</v>
      </c>
      <c r="BQ29">
        <v>4.43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73.400000000000006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212.57730000000001</v>
      </c>
      <c r="L30">
        <v>460.22210000000001</v>
      </c>
      <c r="M30">
        <v>87</v>
      </c>
      <c r="N30">
        <v>118.125</v>
      </c>
      <c r="O30">
        <v>123.66562500000001</v>
      </c>
      <c r="P30">
        <v>123.75</v>
      </c>
      <c r="Q30">
        <v>18.125599999999999</v>
      </c>
      <c r="R30">
        <v>35.384799999999998</v>
      </c>
      <c r="S30">
        <v>22.293600000000001</v>
      </c>
      <c r="T30">
        <v>0</v>
      </c>
      <c r="U30">
        <v>286.875</v>
      </c>
      <c r="V30">
        <v>14.5747</v>
      </c>
      <c r="W30">
        <v>33.99</v>
      </c>
      <c r="X30">
        <v>147.515625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29.58</v>
      </c>
      <c r="AG30">
        <v>39.409199999999998</v>
      </c>
      <c r="AH30">
        <v>152.94049999999999</v>
      </c>
      <c r="AI30">
        <v>66.195999999999998</v>
      </c>
      <c r="AJ30">
        <v>0</v>
      </c>
      <c r="AK30">
        <v>50.76</v>
      </c>
      <c r="AL30">
        <v>83.664000000000001</v>
      </c>
      <c r="AM30">
        <v>15.996</v>
      </c>
      <c r="AN30">
        <v>0.68867999999999996</v>
      </c>
      <c r="AO30">
        <v>29.4</v>
      </c>
      <c r="AP30">
        <v>11.529</v>
      </c>
      <c r="AQ30">
        <v>62.244</v>
      </c>
      <c r="AR30">
        <v>49.128</v>
      </c>
      <c r="AS30">
        <v>32.553840000000001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73.400000000000006</v>
      </c>
      <c r="BA30">
        <f t="shared" si="1"/>
        <v>2606.0095540000011</v>
      </c>
      <c r="BB30">
        <v>27</v>
      </c>
      <c r="BD30">
        <v>22.5</v>
      </c>
      <c r="BE30">
        <v>7.34</v>
      </c>
      <c r="BF30">
        <v>1.42</v>
      </c>
      <c r="BG30">
        <v>3.24</v>
      </c>
      <c r="BH30">
        <v>5.59</v>
      </c>
      <c r="BI30">
        <v>3.67</v>
      </c>
      <c r="BJ30">
        <v>2.99</v>
      </c>
      <c r="BK30">
        <v>3.29</v>
      </c>
      <c r="BL30">
        <v>1.89</v>
      </c>
      <c r="BM30">
        <v>0</v>
      </c>
      <c r="BN30">
        <v>0.51</v>
      </c>
      <c r="BO30">
        <v>15</v>
      </c>
      <c r="BP30">
        <v>0</v>
      </c>
      <c r="BQ30">
        <v>4.43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73.400000000000006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212.57730000000001</v>
      </c>
      <c r="L31">
        <v>460.22210000000001</v>
      </c>
      <c r="M31">
        <v>87</v>
      </c>
      <c r="N31">
        <v>118.125</v>
      </c>
      <c r="O31">
        <v>123.66562500000001</v>
      </c>
      <c r="P31">
        <v>123.75</v>
      </c>
      <c r="Q31">
        <v>18.125599999999999</v>
      </c>
      <c r="R31">
        <v>35.384799999999998</v>
      </c>
      <c r="S31">
        <v>22.293600000000001</v>
      </c>
      <c r="T31">
        <v>0</v>
      </c>
      <c r="U31">
        <v>286.875</v>
      </c>
      <c r="V31">
        <v>14.5747</v>
      </c>
      <c r="W31">
        <v>33.99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29.58</v>
      </c>
      <c r="AG31">
        <v>39.409199999999998</v>
      </c>
      <c r="AH31">
        <v>152.94049999999999</v>
      </c>
      <c r="AI31">
        <v>66.195999999999998</v>
      </c>
      <c r="AJ31">
        <v>0</v>
      </c>
      <c r="AK31">
        <v>50.76</v>
      </c>
      <c r="AL31">
        <v>83.664000000000001</v>
      </c>
      <c r="AM31">
        <v>15.996</v>
      </c>
      <c r="AN31">
        <v>0.68867999999999996</v>
      </c>
      <c r="AO31">
        <v>29.4</v>
      </c>
      <c r="AP31">
        <v>11.529</v>
      </c>
      <c r="AQ31">
        <v>62.244</v>
      </c>
      <c r="AR31">
        <v>49.128</v>
      </c>
      <c r="AS31">
        <v>31.897383000000001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73.350000000000023</v>
      </c>
      <c r="BA31">
        <f t="shared" si="1"/>
        <v>2605.3030970000009</v>
      </c>
      <c r="BB31">
        <v>28</v>
      </c>
      <c r="BD31">
        <v>22.5</v>
      </c>
      <c r="BE31">
        <v>7.34</v>
      </c>
      <c r="BF31">
        <v>1.45</v>
      </c>
      <c r="BG31">
        <v>3.24</v>
      </c>
      <c r="BH31">
        <v>5.59</v>
      </c>
      <c r="BI31">
        <v>3.67</v>
      </c>
      <c r="BJ31">
        <v>2.99</v>
      </c>
      <c r="BK31">
        <v>3.25</v>
      </c>
      <c r="BL31">
        <v>1.85</v>
      </c>
      <c r="BM31">
        <v>0</v>
      </c>
      <c r="BN31">
        <v>0.51</v>
      </c>
      <c r="BO31">
        <v>15</v>
      </c>
      <c r="BP31">
        <v>0</v>
      </c>
      <c r="BQ31">
        <v>4.43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73.350000000000023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212.57730000000001</v>
      </c>
      <c r="L32">
        <v>460.22210000000001</v>
      </c>
      <c r="M32">
        <v>87</v>
      </c>
      <c r="N32">
        <v>118.125</v>
      </c>
      <c r="O32">
        <v>123.66562500000001</v>
      </c>
      <c r="P32">
        <v>123.75</v>
      </c>
      <c r="Q32">
        <v>18.125599999999999</v>
      </c>
      <c r="R32">
        <v>35.384799999999998</v>
      </c>
      <c r="S32">
        <v>22.293600000000001</v>
      </c>
      <c r="T32">
        <v>0</v>
      </c>
      <c r="U32">
        <v>286.875</v>
      </c>
      <c r="V32">
        <v>14.5747</v>
      </c>
      <c r="W32">
        <v>33.99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29.58</v>
      </c>
      <c r="AG32">
        <v>39.409199999999998</v>
      </c>
      <c r="AH32">
        <v>152.94049999999999</v>
      </c>
      <c r="AI32">
        <v>66.195999999999998</v>
      </c>
      <c r="AJ32">
        <v>0</v>
      </c>
      <c r="AK32">
        <v>50.76</v>
      </c>
      <c r="AL32">
        <v>83.664000000000001</v>
      </c>
      <c r="AM32">
        <v>15.996</v>
      </c>
      <c r="AN32">
        <v>0.68867999999999996</v>
      </c>
      <c r="AO32">
        <v>29.4</v>
      </c>
      <c r="AP32">
        <v>11.529</v>
      </c>
      <c r="AQ32">
        <v>52.982999999999997</v>
      </c>
      <c r="AR32">
        <v>49.128</v>
      </c>
      <c r="AS32">
        <v>31.897383000000001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73.350000000000023</v>
      </c>
      <c r="BA32">
        <f t="shared" si="1"/>
        <v>2596.0420970000009</v>
      </c>
      <c r="BB32">
        <v>29</v>
      </c>
      <c r="BD32">
        <v>22.5</v>
      </c>
      <c r="BE32">
        <v>7.34</v>
      </c>
      <c r="BF32">
        <v>1.45</v>
      </c>
      <c r="BG32">
        <v>3.24</v>
      </c>
      <c r="BH32">
        <v>5.59</v>
      </c>
      <c r="BI32">
        <v>3.67</v>
      </c>
      <c r="BJ32">
        <v>2.99</v>
      </c>
      <c r="BK32">
        <v>3.25</v>
      </c>
      <c r="BL32">
        <v>1.85</v>
      </c>
      <c r="BM32">
        <v>0</v>
      </c>
      <c r="BN32">
        <v>0.51</v>
      </c>
      <c r="BO32">
        <v>15</v>
      </c>
      <c r="BP32">
        <v>0</v>
      </c>
      <c r="BQ32">
        <v>4.43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73.350000000000023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212.57730000000001</v>
      </c>
      <c r="L33">
        <v>460.22210000000001</v>
      </c>
      <c r="M33">
        <v>87</v>
      </c>
      <c r="N33">
        <v>118.125</v>
      </c>
      <c r="O33">
        <v>123.66562500000001</v>
      </c>
      <c r="P33">
        <v>123.75</v>
      </c>
      <c r="Q33">
        <v>18.125599999999999</v>
      </c>
      <c r="R33">
        <v>35.384799999999998</v>
      </c>
      <c r="S33">
        <v>22.293600000000001</v>
      </c>
      <c r="T33">
        <v>0</v>
      </c>
      <c r="U33">
        <v>281.25</v>
      </c>
      <c r="V33">
        <v>14.5747</v>
      </c>
      <c r="W33">
        <v>33.99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29.58</v>
      </c>
      <c r="AG33">
        <v>39.409199999999998</v>
      </c>
      <c r="AH33">
        <v>152.94049999999999</v>
      </c>
      <c r="AI33">
        <v>66.195999999999998</v>
      </c>
      <c r="AJ33">
        <v>0</v>
      </c>
      <c r="AK33">
        <v>50.76</v>
      </c>
      <c r="AL33">
        <v>83.664000000000001</v>
      </c>
      <c r="AM33">
        <v>15.996</v>
      </c>
      <c r="AN33">
        <v>0.68867999999999996</v>
      </c>
      <c r="AO33">
        <v>29.4</v>
      </c>
      <c r="AP33">
        <v>11.529</v>
      </c>
      <c r="AQ33">
        <v>46.683</v>
      </c>
      <c r="AR33">
        <v>49.128</v>
      </c>
      <c r="AS33">
        <v>31.897383000000001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73.350000000000023</v>
      </c>
      <c r="BA33">
        <f t="shared" si="1"/>
        <v>2584.1170970000007</v>
      </c>
      <c r="BB33">
        <v>30</v>
      </c>
      <c r="BD33">
        <v>22.5</v>
      </c>
      <c r="BE33">
        <v>7.34</v>
      </c>
      <c r="BF33">
        <v>1.45</v>
      </c>
      <c r="BG33">
        <v>3.24</v>
      </c>
      <c r="BH33">
        <v>5.59</v>
      </c>
      <c r="BI33">
        <v>3.67</v>
      </c>
      <c r="BJ33">
        <v>2.99</v>
      </c>
      <c r="BK33">
        <v>3.25</v>
      </c>
      <c r="BL33">
        <v>1.85</v>
      </c>
      <c r="BM33">
        <v>0</v>
      </c>
      <c r="BN33">
        <v>0.51</v>
      </c>
      <c r="BO33">
        <v>15</v>
      </c>
      <c r="BP33">
        <v>0</v>
      </c>
      <c r="BQ33">
        <v>4.43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73.350000000000023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212.57730000000001</v>
      </c>
      <c r="L34">
        <v>414.66239999999999</v>
      </c>
      <c r="M34">
        <v>87</v>
      </c>
      <c r="N34">
        <v>118.125</v>
      </c>
      <c r="O34">
        <v>123.66562500000001</v>
      </c>
      <c r="P34">
        <v>123.75</v>
      </c>
      <c r="Q34">
        <v>18.125599999999999</v>
      </c>
      <c r="R34">
        <v>35.384799999999998</v>
      </c>
      <c r="S34">
        <v>22.293600000000001</v>
      </c>
      <c r="T34">
        <v>0</v>
      </c>
      <c r="U34">
        <v>281.25</v>
      </c>
      <c r="V34">
        <v>14.5747</v>
      </c>
      <c r="W34">
        <v>33.99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29.58</v>
      </c>
      <c r="AG34">
        <v>39.409199999999998</v>
      </c>
      <c r="AH34">
        <v>152.94049999999999</v>
      </c>
      <c r="AI34">
        <v>35.643999999999998</v>
      </c>
      <c r="AJ34">
        <v>0</v>
      </c>
      <c r="AK34">
        <v>50.76</v>
      </c>
      <c r="AL34">
        <v>83.664000000000001</v>
      </c>
      <c r="AM34">
        <v>15.996</v>
      </c>
      <c r="AN34">
        <v>0.68867999999999996</v>
      </c>
      <c r="AO34">
        <v>29.4</v>
      </c>
      <c r="AP34">
        <v>11.529</v>
      </c>
      <c r="AQ34">
        <v>46.683</v>
      </c>
      <c r="AR34">
        <v>49.128</v>
      </c>
      <c r="AS34">
        <v>31.897383000000001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73.350000000000023</v>
      </c>
      <c r="BA34">
        <f t="shared" si="1"/>
        <v>2508.0053970000004</v>
      </c>
      <c r="BB34">
        <v>31</v>
      </c>
      <c r="BD34">
        <v>22.5</v>
      </c>
      <c r="BE34">
        <v>7.34</v>
      </c>
      <c r="BF34">
        <v>1.45</v>
      </c>
      <c r="BG34">
        <v>3.24</v>
      </c>
      <c r="BH34">
        <v>5.59</v>
      </c>
      <c r="BI34">
        <v>3.67</v>
      </c>
      <c r="BJ34">
        <v>2.99</v>
      </c>
      <c r="BK34">
        <v>3.25</v>
      </c>
      <c r="BL34">
        <v>1.85</v>
      </c>
      <c r="BM34">
        <v>0</v>
      </c>
      <c r="BN34">
        <v>0.51</v>
      </c>
      <c r="BO34">
        <v>15</v>
      </c>
      <c r="BP34">
        <v>0</v>
      </c>
      <c r="BQ34">
        <v>4.43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73.350000000000023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130</v>
      </c>
      <c r="L35">
        <v>358.71538299999997</v>
      </c>
      <c r="M35">
        <v>87</v>
      </c>
      <c r="N35">
        <v>118.125</v>
      </c>
      <c r="O35">
        <v>123.66562500000001</v>
      </c>
      <c r="P35">
        <v>123.75</v>
      </c>
      <c r="Q35">
        <v>18.125599999999999</v>
      </c>
      <c r="R35">
        <v>35.384799999999998</v>
      </c>
      <c r="S35">
        <v>22.293600000000001</v>
      </c>
      <c r="T35">
        <v>0</v>
      </c>
      <c r="U35">
        <v>303.75</v>
      </c>
      <c r="V35">
        <v>14.5747</v>
      </c>
      <c r="W35">
        <v>33.99</v>
      </c>
      <c r="X35">
        <v>147.515625</v>
      </c>
      <c r="Y35">
        <v>0</v>
      </c>
      <c r="Z35">
        <v>19.6614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29.58</v>
      </c>
      <c r="AG35">
        <v>39.409199999999998</v>
      </c>
      <c r="AH35">
        <v>152.94049999999999</v>
      </c>
      <c r="AI35">
        <v>31.824999999999999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29.4</v>
      </c>
      <c r="AP35">
        <v>11.529</v>
      </c>
      <c r="AQ35">
        <v>46.683</v>
      </c>
      <c r="AR35">
        <v>49.128</v>
      </c>
      <c r="AS35">
        <v>31.897383000000001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73.380000000000024</v>
      </c>
      <c r="BA35">
        <f t="shared" si="1"/>
        <v>2383.8926800000004</v>
      </c>
      <c r="BB35">
        <v>32</v>
      </c>
      <c r="BD35">
        <v>22.5</v>
      </c>
      <c r="BE35">
        <v>7.34</v>
      </c>
      <c r="BF35">
        <v>1.48</v>
      </c>
      <c r="BG35">
        <v>3.24</v>
      </c>
      <c r="BH35">
        <v>5.59</v>
      </c>
      <c r="BI35">
        <v>3.67</v>
      </c>
      <c r="BJ35">
        <v>2.99</v>
      </c>
      <c r="BK35">
        <v>3.25</v>
      </c>
      <c r="BL35">
        <v>1.85</v>
      </c>
      <c r="BM35">
        <v>0</v>
      </c>
      <c r="BN35">
        <v>0.51</v>
      </c>
      <c r="BO35">
        <v>15</v>
      </c>
      <c r="BP35">
        <v>0</v>
      </c>
      <c r="BQ35">
        <v>4.43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73.380000000000024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130</v>
      </c>
      <c r="L36">
        <v>358.71538299999997</v>
      </c>
      <c r="M36">
        <v>87</v>
      </c>
      <c r="N36">
        <v>118.125</v>
      </c>
      <c r="O36">
        <v>123.66562500000001</v>
      </c>
      <c r="P36">
        <v>123.75</v>
      </c>
      <c r="Q36">
        <v>18.125599999999999</v>
      </c>
      <c r="R36">
        <v>35.384799999999998</v>
      </c>
      <c r="S36">
        <v>22.293600000000001</v>
      </c>
      <c r="T36">
        <v>0</v>
      </c>
      <c r="U36">
        <v>315</v>
      </c>
      <c r="V36">
        <v>14.5747</v>
      </c>
      <c r="W36">
        <v>33.99</v>
      </c>
      <c r="X36">
        <v>147.515625</v>
      </c>
      <c r="Y36">
        <v>0</v>
      </c>
      <c r="Z36">
        <v>19.6614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29.58</v>
      </c>
      <c r="AG36">
        <v>39.409199999999998</v>
      </c>
      <c r="AH36">
        <v>152.94049999999999</v>
      </c>
      <c r="AI36">
        <v>31.824999999999999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29.4</v>
      </c>
      <c r="AP36">
        <v>11.529</v>
      </c>
      <c r="AQ36">
        <v>46.683</v>
      </c>
      <c r="AR36">
        <v>49.128</v>
      </c>
      <c r="AS36">
        <v>31.897383000000001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73.380000000000024</v>
      </c>
      <c r="BA36">
        <f t="shared" si="1"/>
        <v>2395.1426800000004</v>
      </c>
      <c r="BB36">
        <v>33</v>
      </c>
      <c r="BD36">
        <v>22.5</v>
      </c>
      <c r="BE36">
        <v>7.34</v>
      </c>
      <c r="BF36">
        <v>1.48</v>
      </c>
      <c r="BG36">
        <v>3.24</v>
      </c>
      <c r="BH36">
        <v>5.59</v>
      </c>
      <c r="BI36">
        <v>3.67</v>
      </c>
      <c r="BJ36">
        <v>2.99</v>
      </c>
      <c r="BK36">
        <v>3.25</v>
      </c>
      <c r="BL36">
        <v>1.85</v>
      </c>
      <c r="BM36">
        <v>0</v>
      </c>
      <c r="BN36">
        <v>0.51</v>
      </c>
      <c r="BO36">
        <v>15</v>
      </c>
      <c r="BP36">
        <v>0</v>
      </c>
      <c r="BQ36">
        <v>4.43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73.380000000000024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130</v>
      </c>
      <c r="L37">
        <v>359.11447399999997</v>
      </c>
      <c r="M37">
        <v>87</v>
      </c>
      <c r="N37">
        <v>118.125</v>
      </c>
      <c r="O37">
        <v>123.66562500000001</v>
      </c>
      <c r="P37">
        <v>123.75</v>
      </c>
      <c r="Q37">
        <v>18.125599999999999</v>
      </c>
      <c r="R37">
        <v>35.384799999999998</v>
      </c>
      <c r="S37">
        <v>22.293600000000001</v>
      </c>
      <c r="T37">
        <v>0</v>
      </c>
      <c r="U37">
        <v>320.625</v>
      </c>
      <c r="V37">
        <v>9.9671000000000003</v>
      </c>
      <c r="W37">
        <v>29.960799999999999</v>
      </c>
      <c r="X37">
        <v>128.04990000000001</v>
      </c>
      <c r="Y37">
        <v>0</v>
      </c>
      <c r="Z37">
        <v>19.6614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29.58</v>
      </c>
      <c r="AG37">
        <v>39.409199999999998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29.4</v>
      </c>
      <c r="AP37">
        <v>11.529</v>
      </c>
      <c r="AQ37">
        <v>46.683</v>
      </c>
      <c r="AR37">
        <v>49.128</v>
      </c>
      <c r="AS37">
        <v>31.897383000000001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73.380000000000024</v>
      </c>
      <c r="BA37">
        <f t="shared" si="1"/>
        <v>2385.7942460000004</v>
      </c>
      <c r="BB37">
        <v>34</v>
      </c>
      <c r="BD37">
        <v>22.5</v>
      </c>
      <c r="BE37">
        <v>7.34</v>
      </c>
      <c r="BF37">
        <v>1.48</v>
      </c>
      <c r="BG37">
        <v>3.24</v>
      </c>
      <c r="BH37">
        <v>5.59</v>
      </c>
      <c r="BI37">
        <v>3.67</v>
      </c>
      <c r="BJ37">
        <v>2.99</v>
      </c>
      <c r="BK37">
        <v>3.25</v>
      </c>
      <c r="BL37">
        <v>1.85</v>
      </c>
      <c r="BM37">
        <v>0</v>
      </c>
      <c r="BN37">
        <v>0.51</v>
      </c>
      <c r="BO37">
        <v>15</v>
      </c>
      <c r="BP37">
        <v>0</v>
      </c>
      <c r="BQ37">
        <v>4.43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73.380000000000024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130</v>
      </c>
      <c r="L38">
        <v>359.11447399999997</v>
      </c>
      <c r="M38">
        <v>87</v>
      </c>
      <c r="N38">
        <v>118.125</v>
      </c>
      <c r="O38">
        <v>123.66562500000001</v>
      </c>
      <c r="P38">
        <v>123.75</v>
      </c>
      <c r="Q38">
        <v>18.125599999999999</v>
      </c>
      <c r="R38">
        <v>35.384799999999998</v>
      </c>
      <c r="S38">
        <v>22.293600000000001</v>
      </c>
      <c r="T38">
        <v>0</v>
      </c>
      <c r="U38">
        <v>326.25</v>
      </c>
      <c r="V38">
        <v>9.9671000000000003</v>
      </c>
      <c r="W38">
        <v>29.960799999999999</v>
      </c>
      <c r="X38">
        <v>128.04990000000001</v>
      </c>
      <c r="Y38">
        <v>0</v>
      </c>
      <c r="Z38">
        <v>19.6614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29.58</v>
      </c>
      <c r="AG38">
        <v>39.409199999999998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29.4</v>
      </c>
      <c r="AP38">
        <v>11.529</v>
      </c>
      <c r="AQ38">
        <v>46.683</v>
      </c>
      <c r="AR38">
        <v>49.128</v>
      </c>
      <c r="AS38">
        <v>31.897383000000001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74.230000000000018</v>
      </c>
      <c r="BA38">
        <f t="shared" si="1"/>
        <v>2392.2692460000003</v>
      </c>
      <c r="BB38">
        <v>35</v>
      </c>
      <c r="BD38">
        <v>22.5</v>
      </c>
      <c r="BE38">
        <v>7.34</v>
      </c>
      <c r="BF38">
        <v>1.48</v>
      </c>
      <c r="BG38">
        <v>3.24</v>
      </c>
      <c r="BH38">
        <v>5.59</v>
      </c>
      <c r="BI38">
        <v>3.67</v>
      </c>
      <c r="BJ38">
        <v>2.99</v>
      </c>
      <c r="BK38">
        <v>3.25</v>
      </c>
      <c r="BL38">
        <v>1.85</v>
      </c>
      <c r="BM38">
        <v>0</v>
      </c>
      <c r="BN38">
        <v>0.51</v>
      </c>
      <c r="BO38">
        <v>15</v>
      </c>
      <c r="BP38">
        <v>0.85</v>
      </c>
      <c r="BQ38">
        <v>4.43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74.230000000000018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118.40276299999999</v>
      </c>
      <c r="L39">
        <v>359.02251699999999</v>
      </c>
      <c r="M39">
        <v>87</v>
      </c>
      <c r="N39">
        <v>118.125</v>
      </c>
      <c r="O39">
        <v>123.66562500000001</v>
      </c>
      <c r="P39">
        <v>123.75</v>
      </c>
      <c r="Q39">
        <v>14.503299999999999</v>
      </c>
      <c r="R39">
        <v>29.407699999999998</v>
      </c>
      <c r="S39">
        <v>18.450500000000002</v>
      </c>
      <c r="T39">
        <v>0</v>
      </c>
      <c r="U39">
        <v>337.5</v>
      </c>
      <c r="V39">
        <v>9.9671000000000003</v>
      </c>
      <c r="W39">
        <v>29.960799999999999</v>
      </c>
      <c r="X39">
        <v>128.04990000000001</v>
      </c>
      <c r="Y39">
        <v>0</v>
      </c>
      <c r="Z39">
        <v>19.6614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39.409199999999998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29.4</v>
      </c>
      <c r="AP39">
        <v>11.529</v>
      </c>
      <c r="AQ39">
        <v>46.683</v>
      </c>
      <c r="AR39">
        <v>49.128</v>
      </c>
      <c r="AS39">
        <v>31.897383000000001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74.59</v>
      </c>
      <c r="BA39">
        <f t="shared" si="1"/>
        <v>2378.7475520000007</v>
      </c>
      <c r="BB39">
        <v>36</v>
      </c>
      <c r="BD39">
        <v>22.5</v>
      </c>
      <c r="BE39">
        <v>7.34</v>
      </c>
      <c r="BF39">
        <v>1.61</v>
      </c>
      <c r="BG39">
        <v>3.24</v>
      </c>
      <c r="BH39">
        <v>5.59</v>
      </c>
      <c r="BI39">
        <v>3.67</v>
      </c>
      <c r="BJ39">
        <v>2.99</v>
      </c>
      <c r="BK39">
        <v>3.25</v>
      </c>
      <c r="BL39">
        <v>1.85</v>
      </c>
      <c r="BM39">
        <v>0</v>
      </c>
      <c r="BN39">
        <v>0.51</v>
      </c>
      <c r="BO39">
        <v>15</v>
      </c>
      <c r="BP39">
        <v>1.08</v>
      </c>
      <c r="BQ39">
        <v>4.43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74.59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118.402613</v>
      </c>
      <c r="L40">
        <v>359.02251699999999</v>
      </c>
      <c r="M40">
        <v>87</v>
      </c>
      <c r="N40">
        <v>118.125</v>
      </c>
      <c r="O40">
        <v>123.66562500000001</v>
      </c>
      <c r="P40">
        <v>123.75</v>
      </c>
      <c r="Q40">
        <v>14.503299999999999</v>
      </c>
      <c r="R40">
        <v>29.407699999999998</v>
      </c>
      <c r="S40">
        <v>18.450500000000002</v>
      </c>
      <c r="T40">
        <v>0</v>
      </c>
      <c r="U40">
        <v>343.125</v>
      </c>
      <c r="V40">
        <v>9.9671000000000003</v>
      </c>
      <c r="W40">
        <v>29.960799999999999</v>
      </c>
      <c r="X40">
        <v>128.04990000000001</v>
      </c>
      <c r="Y40">
        <v>0</v>
      </c>
      <c r="Z40">
        <v>19.6614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39.409199999999998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29.4</v>
      </c>
      <c r="AP40">
        <v>11.529</v>
      </c>
      <c r="AQ40">
        <v>46.683</v>
      </c>
      <c r="AR40">
        <v>49.128</v>
      </c>
      <c r="AS40">
        <v>31.897383000000001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74.610000000000014</v>
      </c>
      <c r="BA40">
        <f t="shared" si="1"/>
        <v>2384.3924020000004</v>
      </c>
      <c r="BB40">
        <v>37</v>
      </c>
      <c r="BD40">
        <v>22.5</v>
      </c>
      <c r="BE40">
        <v>7.34</v>
      </c>
      <c r="BF40">
        <v>1.61</v>
      </c>
      <c r="BG40">
        <v>3.24</v>
      </c>
      <c r="BH40">
        <v>5.59</v>
      </c>
      <c r="BI40">
        <v>3.67</v>
      </c>
      <c r="BJ40">
        <v>2.99</v>
      </c>
      <c r="BK40">
        <v>3.25</v>
      </c>
      <c r="BL40">
        <v>1.85</v>
      </c>
      <c r="BM40">
        <v>0</v>
      </c>
      <c r="BN40">
        <v>0.51</v>
      </c>
      <c r="BO40">
        <v>15</v>
      </c>
      <c r="BP40">
        <v>1.1000000000000001</v>
      </c>
      <c r="BQ40">
        <v>4.43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74.610000000000014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118.40276299999999</v>
      </c>
      <c r="L41">
        <v>359.02251699999999</v>
      </c>
      <c r="M41">
        <v>87</v>
      </c>
      <c r="N41">
        <v>118.125</v>
      </c>
      <c r="O41">
        <v>123.66562500000001</v>
      </c>
      <c r="P41">
        <v>123.75</v>
      </c>
      <c r="Q41">
        <v>14.503299999999999</v>
      </c>
      <c r="R41">
        <v>29.407699999999998</v>
      </c>
      <c r="S41">
        <v>18.450500000000002</v>
      </c>
      <c r="T41">
        <v>0</v>
      </c>
      <c r="U41">
        <v>343.125</v>
      </c>
      <c r="V41">
        <v>9.9671000000000003</v>
      </c>
      <c r="W41">
        <v>29.960799999999999</v>
      </c>
      <c r="X41">
        <v>128.04990000000001</v>
      </c>
      <c r="Y41">
        <v>0</v>
      </c>
      <c r="Z41">
        <v>19.6614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39.409199999999998</v>
      </c>
      <c r="AH41">
        <v>152.94049999999999</v>
      </c>
      <c r="AI41">
        <v>57.284999999999997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29.4</v>
      </c>
      <c r="AP41">
        <v>12.169499999999999</v>
      </c>
      <c r="AQ41">
        <v>46.683</v>
      </c>
      <c r="AR41">
        <v>49.128</v>
      </c>
      <c r="AS41">
        <v>31.897383000000001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74.610000000000014</v>
      </c>
      <c r="BA41">
        <f t="shared" si="1"/>
        <v>2397.7630520000007</v>
      </c>
      <c r="BB41">
        <v>38</v>
      </c>
      <c r="BD41">
        <v>22.5</v>
      </c>
      <c r="BE41">
        <v>7.34</v>
      </c>
      <c r="BF41">
        <v>1.61</v>
      </c>
      <c r="BG41">
        <v>3.24</v>
      </c>
      <c r="BH41">
        <v>5.59</v>
      </c>
      <c r="BI41">
        <v>3.67</v>
      </c>
      <c r="BJ41">
        <v>2.99</v>
      </c>
      <c r="BK41">
        <v>3.25</v>
      </c>
      <c r="BL41">
        <v>1.85</v>
      </c>
      <c r="BM41">
        <v>0</v>
      </c>
      <c r="BN41">
        <v>0.51</v>
      </c>
      <c r="BO41">
        <v>15</v>
      </c>
      <c r="BP41">
        <v>1.1000000000000001</v>
      </c>
      <c r="BQ41">
        <v>4.43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74.610000000000014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118.402613</v>
      </c>
      <c r="L42">
        <v>359.02251699999999</v>
      </c>
      <c r="M42">
        <v>87</v>
      </c>
      <c r="N42">
        <v>118.125</v>
      </c>
      <c r="O42">
        <v>123.66562500000001</v>
      </c>
      <c r="P42">
        <v>123.75</v>
      </c>
      <c r="Q42">
        <v>14.503299999999999</v>
      </c>
      <c r="R42">
        <v>29.407699999999998</v>
      </c>
      <c r="S42">
        <v>18.450500000000002</v>
      </c>
      <c r="T42">
        <v>0</v>
      </c>
      <c r="U42">
        <v>343.125</v>
      </c>
      <c r="V42">
        <v>9.9671000000000003</v>
      </c>
      <c r="W42">
        <v>29.960799999999999</v>
      </c>
      <c r="X42">
        <v>128.04990000000001</v>
      </c>
      <c r="Y42">
        <v>0</v>
      </c>
      <c r="Z42">
        <v>19.6614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39.409199999999998</v>
      </c>
      <c r="AH42">
        <v>152.94049999999999</v>
      </c>
      <c r="AI42">
        <v>57.284999999999997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29.4</v>
      </c>
      <c r="AP42">
        <v>12.169499999999999</v>
      </c>
      <c r="AQ42">
        <v>46.683</v>
      </c>
      <c r="AR42">
        <v>49.128</v>
      </c>
      <c r="AS42">
        <v>31.897383000000001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74.69</v>
      </c>
      <c r="BA42">
        <f t="shared" si="1"/>
        <v>2397.8429020000003</v>
      </c>
      <c r="BB42">
        <v>39</v>
      </c>
      <c r="BD42">
        <v>22.5</v>
      </c>
      <c r="BE42">
        <v>7.34</v>
      </c>
      <c r="BF42">
        <v>1.61</v>
      </c>
      <c r="BG42">
        <v>3.24</v>
      </c>
      <c r="BH42">
        <v>5.59</v>
      </c>
      <c r="BI42">
        <v>3.67</v>
      </c>
      <c r="BJ42">
        <v>2.99</v>
      </c>
      <c r="BK42">
        <v>3.29</v>
      </c>
      <c r="BL42">
        <v>1.89</v>
      </c>
      <c r="BM42">
        <v>0</v>
      </c>
      <c r="BN42">
        <v>0.51</v>
      </c>
      <c r="BO42">
        <v>15</v>
      </c>
      <c r="BP42">
        <v>1.1000000000000001</v>
      </c>
      <c r="BQ42">
        <v>4.43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74.69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118.392003</v>
      </c>
      <c r="L43">
        <v>359.02251699999999</v>
      </c>
      <c r="M43">
        <v>87</v>
      </c>
      <c r="N43">
        <v>118.125</v>
      </c>
      <c r="O43">
        <v>123.66562500000001</v>
      </c>
      <c r="P43">
        <v>123.75</v>
      </c>
      <c r="Q43">
        <v>14.503299999999999</v>
      </c>
      <c r="R43">
        <v>29.407699999999998</v>
      </c>
      <c r="S43">
        <v>18.450500000000002</v>
      </c>
      <c r="T43">
        <v>0</v>
      </c>
      <c r="U43">
        <v>348.97500000000002</v>
      </c>
      <c r="V43">
        <v>9.9671000000000003</v>
      </c>
      <c r="W43">
        <v>29.960799999999999</v>
      </c>
      <c r="X43">
        <v>128.04990000000001</v>
      </c>
      <c r="Y43">
        <v>0</v>
      </c>
      <c r="Z43">
        <v>19.6614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39.409199999999998</v>
      </c>
      <c r="AH43">
        <v>152.94049999999999</v>
      </c>
      <c r="AI43">
        <v>57.284999999999997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29.4</v>
      </c>
      <c r="AP43">
        <v>11.529</v>
      </c>
      <c r="AQ43">
        <v>46.683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74.69</v>
      </c>
      <c r="BA43">
        <f t="shared" si="1"/>
        <v>2403.0417920000004</v>
      </c>
      <c r="BB43">
        <v>40</v>
      </c>
      <c r="BD43">
        <v>22.5</v>
      </c>
      <c r="BE43">
        <v>7.34</v>
      </c>
      <c r="BF43">
        <v>1.61</v>
      </c>
      <c r="BG43">
        <v>3.24</v>
      </c>
      <c r="BH43">
        <v>5.59</v>
      </c>
      <c r="BI43">
        <v>3.67</v>
      </c>
      <c r="BJ43">
        <v>2.99</v>
      </c>
      <c r="BK43">
        <v>3.29</v>
      </c>
      <c r="BL43">
        <v>1.89</v>
      </c>
      <c r="BM43">
        <v>0</v>
      </c>
      <c r="BN43">
        <v>0.51</v>
      </c>
      <c r="BO43">
        <v>15</v>
      </c>
      <c r="BP43">
        <v>1.1000000000000001</v>
      </c>
      <c r="BQ43">
        <v>4.43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74.69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118.39184400000001</v>
      </c>
      <c r="L44">
        <v>359.02251699999999</v>
      </c>
      <c r="M44">
        <v>87</v>
      </c>
      <c r="N44">
        <v>118.125</v>
      </c>
      <c r="O44">
        <v>123.66562500000001</v>
      </c>
      <c r="P44">
        <v>123.75</v>
      </c>
      <c r="Q44">
        <v>14.503299999999999</v>
      </c>
      <c r="R44">
        <v>29.407699999999998</v>
      </c>
      <c r="S44">
        <v>18.450500000000002</v>
      </c>
      <c r="T44">
        <v>0</v>
      </c>
      <c r="U44">
        <v>348.97500000000002</v>
      </c>
      <c r="V44">
        <v>9.9671000000000003</v>
      </c>
      <c r="W44">
        <v>29.960799999999999</v>
      </c>
      <c r="X44">
        <v>128.04990000000001</v>
      </c>
      <c r="Y44">
        <v>0</v>
      </c>
      <c r="Z44">
        <v>19.6614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39.409199999999998</v>
      </c>
      <c r="AH44">
        <v>152.94049999999999</v>
      </c>
      <c r="AI44">
        <v>57.284999999999997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29.4</v>
      </c>
      <c r="AP44">
        <v>11.529</v>
      </c>
      <c r="AQ44">
        <v>46.683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74.84</v>
      </c>
      <c r="BA44">
        <f t="shared" si="1"/>
        <v>2403.1916330000008</v>
      </c>
      <c r="BB44">
        <v>41</v>
      </c>
      <c r="BD44">
        <v>22.5</v>
      </c>
      <c r="BE44">
        <v>7.34</v>
      </c>
      <c r="BF44">
        <v>1.61</v>
      </c>
      <c r="BG44">
        <v>3.24</v>
      </c>
      <c r="BH44">
        <v>5.59</v>
      </c>
      <c r="BI44">
        <v>3.67</v>
      </c>
      <c r="BJ44">
        <v>2.99</v>
      </c>
      <c r="BK44">
        <v>3.37</v>
      </c>
      <c r="BL44">
        <v>1.96</v>
      </c>
      <c r="BM44">
        <v>0</v>
      </c>
      <c r="BN44">
        <v>0.51</v>
      </c>
      <c r="BO44">
        <v>15</v>
      </c>
      <c r="BP44">
        <v>1.1000000000000001</v>
      </c>
      <c r="BQ44">
        <v>4.43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74.84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118.419202</v>
      </c>
      <c r="L45">
        <v>359.01317799999998</v>
      </c>
      <c r="M45">
        <v>87</v>
      </c>
      <c r="N45">
        <v>118.125</v>
      </c>
      <c r="O45">
        <v>123.66562500000001</v>
      </c>
      <c r="P45">
        <v>123.75</v>
      </c>
      <c r="Q45">
        <v>13.593299999999999</v>
      </c>
      <c r="R45">
        <v>27.607700000000001</v>
      </c>
      <c r="S45">
        <v>17.590499999999999</v>
      </c>
      <c r="T45">
        <v>0</v>
      </c>
      <c r="U45">
        <v>348.97500000000002</v>
      </c>
      <c r="V45">
        <v>9.9671000000000003</v>
      </c>
      <c r="W45">
        <v>30.506499999999999</v>
      </c>
      <c r="X45">
        <v>128.5899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39.409199999999998</v>
      </c>
      <c r="AH45">
        <v>152.94049999999999</v>
      </c>
      <c r="AI45">
        <v>47.100999999999999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29.4</v>
      </c>
      <c r="AP45">
        <v>11.529</v>
      </c>
      <c r="AQ45">
        <v>46.683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74.849999999999994</v>
      </c>
      <c r="BA45">
        <f t="shared" si="1"/>
        <v>2390.5513520000004</v>
      </c>
      <c r="BB45">
        <v>42</v>
      </c>
      <c r="BD45">
        <v>22.5</v>
      </c>
      <c r="BE45">
        <v>7.34</v>
      </c>
      <c r="BF45">
        <v>1.62</v>
      </c>
      <c r="BG45">
        <v>3.24</v>
      </c>
      <c r="BH45">
        <v>5.59</v>
      </c>
      <c r="BI45">
        <v>3.67</v>
      </c>
      <c r="BJ45">
        <v>2.99</v>
      </c>
      <c r="BK45">
        <v>3.37</v>
      </c>
      <c r="BL45">
        <v>1.96</v>
      </c>
      <c r="BM45">
        <v>0</v>
      </c>
      <c r="BN45">
        <v>0.51</v>
      </c>
      <c r="BO45">
        <v>15</v>
      </c>
      <c r="BP45">
        <v>1.1000000000000001</v>
      </c>
      <c r="BQ45">
        <v>4.43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74.849999999999994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118.419071</v>
      </c>
      <c r="L46">
        <v>359.01317799999998</v>
      </c>
      <c r="M46">
        <v>87</v>
      </c>
      <c r="N46">
        <v>118.125</v>
      </c>
      <c r="O46">
        <v>123.66562500000001</v>
      </c>
      <c r="P46">
        <v>123.75</v>
      </c>
      <c r="Q46">
        <v>13.593299999999999</v>
      </c>
      <c r="R46">
        <v>27.607700000000001</v>
      </c>
      <c r="S46">
        <v>17.590499999999999</v>
      </c>
      <c r="T46">
        <v>0</v>
      </c>
      <c r="U46">
        <v>348.97500000000002</v>
      </c>
      <c r="V46">
        <v>9.9671000000000003</v>
      </c>
      <c r="W46">
        <v>30.506499999999999</v>
      </c>
      <c r="X46">
        <v>128.5899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39.409199999999998</v>
      </c>
      <c r="AH46">
        <v>152.94049999999999</v>
      </c>
      <c r="AI46">
        <v>47.100999999999999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29.4</v>
      </c>
      <c r="AP46">
        <v>11.529</v>
      </c>
      <c r="AQ46">
        <v>46.683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74.849999999999994</v>
      </c>
      <c r="BA46">
        <f t="shared" si="1"/>
        <v>2390.5512210000002</v>
      </c>
      <c r="BB46">
        <v>43</v>
      </c>
      <c r="BD46">
        <v>22.5</v>
      </c>
      <c r="BE46">
        <v>7.34</v>
      </c>
      <c r="BF46">
        <v>1.62</v>
      </c>
      <c r="BG46">
        <v>3.24</v>
      </c>
      <c r="BH46">
        <v>5.59</v>
      </c>
      <c r="BI46">
        <v>3.67</v>
      </c>
      <c r="BJ46">
        <v>2.99</v>
      </c>
      <c r="BK46">
        <v>3.37</v>
      </c>
      <c r="BL46">
        <v>1.96</v>
      </c>
      <c r="BM46">
        <v>0</v>
      </c>
      <c r="BN46">
        <v>0.51</v>
      </c>
      <c r="BO46">
        <v>15</v>
      </c>
      <c r="BP46">
        <v>1.1000000000000001</v>
      </c>
      <c r="BQ46">
        <v>4.43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74.849999999999994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118.419202</v>
      </c>
      <c r="L47">
        <v>357.62</v>
      </c>
      <c r="M47">
        <v>87</v>
      </c>
      <c r="N47">
        <v>118.125</v>
      </c>
      <c r="O47">
        <v>123.66562500000001</v>
      </c>
      <c r="P47">
        <v>123.75</v>
      </c>
      <c r="Q47">
        <v>13.593299999999999</v>
      </c>
      <c r="R47">
        <v>27.607700000000001</v>
      </c>
      <c r="S47">
        <v>17.590499999999999</v>
      </c>
      <c r="T47">
        <v>0</v>
      </c>
      <c r="U47">
        <v>348.97500000000002</v>
      </c>
      <c r="V47">
        <v>9.9671000000000003</v>
      </c>
      <c r="W47">
        <v>30.506499999999999</v>
      </c>
      <c r="X47">
        <v>128.5899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39.409199999999998</v>
      </c>
      <c r="AH47">
        <v>152.94049999999999</v>
      </c>
      <c r="AI47">
        <v>57.284999999999997</v>
      </c>
      <c r="AJ47">
        <v>0</v>
      </c>
      <c r="AK47">
        <v>50.76</v>
      </c>
      <c r="AL47">
        <v>79.364599999999996</v>
      </c>
      <c r="AM47">
        <v>15.996</v>
      </c>
      <c r="AN47">
        <v>0.68867999999999996</v>
      </c>
      <c r="AO47">
        <v>29.4</v>
      </c>
      <c r="AP47">
        <v>11.529</v>
      </c>
      <c r="AQ47">
        <v>46.683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75.400000000000006</v>
      </c>
      <c r="BA47">
        <f t="shared" si="1"/>
        <v>2399.8921740000005</v>
      </c>
      <c r="BB47">
        <v>44</v>
      </c>
      <c r="BD47">
        <v>22.5</v>
      </c>
      <c r="BE47">
        <v>7.34</v>
      </c>
      <c r="BF47">
        <v>1.62</v>
      </c>
      <c r="BG47">
        <v>3.24</v>
      </c>
      <c r="BH47">
        <v>5.59</v>
      </c>
      <c r="BI47">
        <v>3.67</v>
      </c>
      <c r="BJ47">
        <v>2.99</v>
      </c>
      <c r="BK47">
        <v>3.37</v>
      </c>
      <c r="BL47">
        <v>1.96</v>
      </c>
      <c r="BM47">
        <v>0</v>
      </c>
      <c r="BN47">
        <v>0.51</v>
      </c>
      <c r="BO47">
        <v>15</v>
      </c>
      <c r="BP47">
        <v>1.65</v>
      </c>
      <c r="BQ47">
        <v>4.43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75.400000000000006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118.419071</v>
      </c>
      <c r="L48">
        <v>357.62</v>
      </c>
      <c r="M48">
        <v>87</v>
      </c>
      <c r="N48">
        <v>118.125</v>
      </c>
      <c r="O48">
        <v>123.66562500000001</v>
      </c>
      <c r="P48">
        <v>123.75</v>
      </c>
      <c r="Q48">
        <v>13.593299999999999</v>
      </c>
      <c r="R48">
        <v>27.607700000000001</v>
      </c>
      <c r="S48">
        <v>17.590499999999999</v>
      </c>
      <c r="T48">
        <v>0</v>
      </c>
      <c r="U48">
        <v>348.97500000000002</v>
      </c>
      <c r="V48">
        <v>9.9671000000000003</v>
      </c>
      <c r="W48">
        <v>30.506499999999999</v>
      </c>
      <c r="X48">
        <v>128.5899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39.409199999999998</v>
      </c>
      <c r="AH48">
        <v>152.94049999999999</v>
      </c>
      <c r="AI48">
        <v>57.284999999999997</v>
      </c>
      <c r="AJ48">
        <v>0</v>
      </c>
      <c r="AK48">
        <v>50.76</v>
      </c>
      <c r="AL48">
        <v>79.364599999999996</v>
      </c>
      <c r="AM48">
        <v>15.996</v>
      </c>
      <c r="AN48">
        <v>0.68867999999999996</v>
      </c>
      <c r="AO48">
        <v>29.4</v>
      </c>
      <c r="AP48">
        <v>11.529</v>
      </c>
      <c r="AQ48">
        <v>46.683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75.240000000000009</v>
      </c>
      <c r="BA48">
        <f t="shared" si="1"/>
        <v>2399.732043</v>
      </c>
      <c r="BB48">
        <v>45</v>
      </c>
      <c r="BD48">
        <v>22.5</v>
      </c>
      <c r="BE48">
        <v>7.34</v>
      </c>
      <c r="BF48">
        <v>1.62</v>
      </c>
      <c r="BG48">
        <v>3.24</v>
      </c>
      <c r="BH48">
        <v>5.59</v>
      </c>
      <c r="BI48">
        <v>3.67</v>
      </c>
      <c r="BJ48">
        <v>2.99</v>
      </c>
      <c r="BK48">
        <v>3.37</v>
      </c>
      <c r="BL48">
        <v>1.96</v>
      </c>
      <c r="BM48">
        <v>0</v>
      </c>
      <c r="BN48">
        <v>0.51</v>
      </c>
      <c r="BO48">
        <v>15</v>
      </c>
      <c r="BP48">
        <v>1.49</v>
      </c>
      <c r="BQ48">
        <v>4.43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75.240000000000009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113.75</v>
      </c>
      <c r="L49">
        <v>357.62</v>
      </c>
      <c r="M49">
        <v>87</v>
      </c>
      <c r="N49">
        <v>118.125</v>
      </c>
      <c r="O49">
        <v>123.66562500000001</v>
      </c>
      <c r="P49">
        <v>123.75</v>
      </c>
      <c r="Q49">
        <v>13.593299999999999</v>
      </c>
      <c r="R49">
        <v>27.607700000000001</v>
      </c>
      <c r="S49">
        <v>17.590499999999999</v>
      </c>
      <c r="T49">
        <v>0</v>
      </c>
      <c r="U49">
        <v>348.97500000000002</v>
      </c>
      <c r="V49">
        <v>9.9671000000000003</v>
      </c>
      <c r="W49">
        <v>30.506499999999999</v>
      </c>
      <c r="X49">
        <v>128.5899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39.409199999999998</v>
      </c>
      <c r="AH49">
        <v>152.94049999999999</v>
      </c>
      <c r="AI49">
        <v>47.100999999999999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29.4</v>
      </c>
      <c r="AP49">
        <v>11.529</v>
      </c>
      <c r="AQ49">
        <v>46.683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75.240000000000009</v>
      </c>
      <c r="BA49">
        <f t="shared" si="1"/>
        <v>2357.8043720000005</v>
      </c>
      <c r="BB49">
        <v>46</v>
      </c>
      <c r="BD49">
        <v>22.5</v>
      </c>
      <c r="BE49">
        <v>7.34</v>
      </c>
      <c r="BF49">
        <v>1.62</v>
      </c>
      <c r="BG49">
        <v>3.24</v>
      </c>
      <c r="BH49">
        <v>5.59</v>
      </c>
      <c r="BI49">
        <v>3.67</v>
      </c>
      <c r="BJ49">
        <v>2.99</v>
      </c>
      <c r="BK49">
        <v>3.37</v>
      </c>
      <c r="BL49">
        <v>1.96</v>
      </c>
      <c r="BM49">
        <v>0</v>
      </c>
      <c r="BN49">
        <v>0.51</v>
      </c>
      <c r="BO49">
        <v>15</v>
      </c>
      <c r="BP49">
        <v>1.49</v>
      </c>
      <c r="BQ49">
        <v>4.43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75.240000000000009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113.75</v>
      </c>
      <c r="L50">
        <v>357.62</v>
      </c>
      <c r="M50">
        <v>87</v>
      </c>
      <c r="N50">
        <v>118.125</v>
      </c>
      <c r="O50">
        <v>123.66562500000001</v>
      </c>
      <c r="P50">
        <v>123.75</v>
      </c>
      <c r="Q50">
        <v>13.593299999999999</v>
      </c>
      <c r="R50">
        <v>27.607700000000001</v>
      </c>
      <c r="S50">
        <v>17.590499999999999</v>
      </c>
      <c r="T50">
        <v>0</v>
      </c>
      <c r="U50">
        <v>348.97500000000002</v>
      </c>
      <c r="V50">
        <v>9.9671000000000003</v>
      </c>
      <c r="W50">
        <v>30.506499999999999</v>
      </c>
      <c r="X50">
        <v>128.5899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39.409199999999998</v>
      </c>
      <c r="AH50">
        <v>152.94049999999999</v>
      </c>
      <c r="AI50">
        <v>47.100999999999999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29.4</v>
      </c>
      <c r="AP50">
        <v>11.529</v>
      </c>
      <c r="AQ50">
        <v>46.683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75.240000000000009</v>
      </c>
      <c r="BA50">
        <f t="shared" si="1"/>
        <v>2357.8043720000005</v>
      </c>
      <c r="BB50">
        <v>47</v>
      </c>
      <c r="BD50">
        <v>22.5</v>
      </c>
      <c r="BE50">
        <v>7.34</v>
      </c>
      <c r="BF50">
        <v>1.62</v>
      </c>
      <c r="BG50">
        <v>3.24</v>
      </c>
      <c r="BH50">
        <v>5.59</v>
      </c>
      <c r="BI50">
        <v>3.67</v>
      </c>
      <c r="BJ50">
        <v>2.99</v>
      </c>
      <c r="BK50">
        <v>3.37</v>
      </c>
      <c r="BL50">
        <v>1.96</v>
      </c>
      <c r="BM50">
        <v>0</v>
      </c>
      <c r="BN50">
        <v>0.51</v>
      </c>
      <c r="BO50">
        <v>15</v>
      </c>
      <c r="BP50">
        <v>1.49</v>
      </c>
      <c r="BQ50">
        <v>4.43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75.240000000000009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113.75</v>
      </c>
      <c r="L51">
        <v>357.62</v>
      </c>
      <c r="M51">
        <v>87</v>
      </c>
      <c r="N51">
        <v>118.125</v>
      </c>
      <c r="O51">
        <v>123.66562500000001</v>
      </c>
      <c r="P51">
        <v>123.75</v>
      </c>
      <c r="Q51">
        <v>13.593299999999999</v>
      </c>
      <c r="R51">
        <v>27.607700000000001</v>
      </c>
      <c r="S51">
        <v>17.590499999999999</v>
      </c>
      <c r="T51">
        <v>0</v>
      </c>
      <c r="U51">
        <v>348.97500000000002</v>
      </c>
      <c r="V51">
        <v>9.9671000000000003</v>
      </c>
      <c r="W51">
        <v>30.506499999999999</v>
      </c>
      <c r="X51">
        <v>128.5899</v>
      </c>
      <c r="Y51">
        <v>0</v>
      </c>
      <c r="Z51">
        <v>19.6614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39.409199999999998</v>
      </c>
      <c r="AH51">
        <v>152.94049999999999</v>
      </c>
      <c r="AI51">
        <v>44.555</v>
      </c>
      <c r="AJ51">
        <v>0</v>
      </c>
      <c r="AK51">
        <v>50.76</v>
      </c>
      <c r="AL51">
        <v>79.364599999999996</v>
      </c>
      <c r="AM51">
        <v>15.996</v>
      </c>
      <c r="AN51">
        <v>0.68867999999999996</v>
      </c>
      <c r="AO51">
        <v>29.4</v>
      </c>
      <c r="AP51">
        <v>11.529</v>
      </c>
      <c r="AQ51">
        <v>46.683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75.859999999999985</v>
      </c>
      <c r="BA51">
        <f t="shared" si="1"/>
        <v>2382.9529720000005</v>
      </c>
      <c r="BB51">
        <v>48</v>
      </c>
      <c r="BD51">
        <v>22.5</v>
      </c>
      <c r="BE51">
        <v>7.34</v>
      </c>
      <c r="BF51">
        <v>1.63</v>
      </c>
      <c r="BG51">
        <v>3.24</v>
      </c>
      <c r="BH51">
        <v>5.59</v>
      </c>
      <c r="BI51">
        <v>3.67</v>
      </c>
      <c r="BJ51">
        <v>2.99</v>
      </c>
      <c r="BK51">
        <v>3.37</v>
      </c>
      <c r="BL51">
        <v>1.96</v>
      </c>
      <c r="BM51">
        <v>0</v>
      </c>
      <c r="BN51">
        <v>0.51</v>
      </c>
      <c r="BO51">
        <v>15</v>
      </c>
      <c r="BP51">
        <v>2.1</v>
      </c>
      <c r="BQ51">
        <v>4.43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75.859999999999985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113.75</v>
      </c>
      <c r="L52">
        <v>357.62</v>
      </c>
      <c r="M52">
        <v>87</v>
      </c>
      <c r="N52">
        <v>118.125</v>
      </c>
      <c r="O52">
        <v>123.66562500000001</v>
      </c>
      <c r="P52">
        <v>123.75</v>
      </c>
      <c r="Q52">
        <v>13.593299999999999</v>
      </c>
      <c r="R52">
        <v>27.607700000000001</v>
      </c>
      <c r="S52">
        <v>17.590499999999999</v>
      </c>
      <c r="T52">
        <v>0</v>
      </c>
      <c r="U52">
        <v>348.97500000000002</v>
      </c>
      <c r="V52">
        <v>9.9671000000000003</v>
      </c>
      <c r="W52">
        <v>30.506499999999999</v>
      </c>
      <c r="X52">
        <v>128.5899</v>
      </c>
      <c r="Y52">
        <v>0</v>
      </c>
      <c r="Z52">
        <v>19.6614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39.409199999999998</v>
      </c>
      <c r="AH52">
        <v>152.94049999999999</v>
      </c>
      <c r="AI52">
        <v>44.555</v>
      </c>
      <c r="AJ52">
        <v>0</v>
      </c>
      <c r="AK52">
        <v>50.76</v>
      </c>
      <c r="AL52">
        <v>79.364599999999996</v>
      </c>
      <c r="AM52">
        <v>15.996</v>
      </c>
      <c r="AN52">
        <v>0.68867999999999996</v>
      </c>
      <c r="AO52">
        <v>29.4</v>
      </c>
      <c r="AP52">
        <v>11.529</v>
      </c>
      <c r="AQ52">
        <v>46.683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75.859999999999985</v>
      </c>
      <c r="BA52">
        <f t="shared" si="1"/>
        <v>2382.9529720000005</v>
      </c>
      <c r="BB52">
        <v>49</v>
      </c>
      <c r="BD52">
        <v>22.5</v>
      </c>
      <c r="BE52">
        <v>7.34</v>
      </c>
      <c r="BF52">
        <v>1.63</v>
      </c>
      <c r="BG52">
        <v>3.24</v>
      </c>
      <c r="BH52">
        <v>5.59</v>
      </c>
      <c r="BI52">
        <v>3.67</v>
      </c>
      <c r="BJ52">
        <v>2.99</v>
      </c>
      <c r="BK52">
        <v>3.37</v>
      </c>
      <c r="BL52">
        <v>1.96</v>
      </c>
      <c r="BM52">
        <v>0</v>
      </c>
      <c r="BN52">
        <v>0.51</v>
      </c>
      <c r="BO52">
        <v>15</v>
      </c>
      <c r="BP52">
        <v>2.1</v>
      </c>
      <c r="BQ52">
        <v>4.43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75.859999999999985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113.75</v>
      </c>
      <c r="L53">
        <v>357.62</v>
      </c>
      <c r="M53">
        <v>87</v>
      </c>
      <c r="N53">
        <v>118.125</v>
      </c>
      <c r="O53">
        <v>123.66562500000001</v>
      </c>
      <c r="P53">
        <v>123.75</v>
      </c>
      <c r="Q53">
        <v>13.593299999999999</v>
      </c>
      <c r="R53">
        <v>27.607700000000001</v>
      </c>
      <c r="S53">
        <v>17.590499999999999</v>
      </c>
      <c r="T53">
        <v>0</v>
      </c>
      <c r="U53">
        <v>348.97500000000002</v>
      </c>
      <c r="V53">
        <v>9.9671000000000003</v>
      </c>
      <c r="W53">
        <v>30.506499999999999</v>
      </c>
      <c r="X53">
        <v>128.5899</v>
      </c>
      <c r="Y53">
        <v>0</v>
      </c>
      <c r="Z53">
        <v>19.6614</v>
      </c>
      <c r="AA53">
        <v>42.66</v>
      </c>
      <c r="AB53">
        <v>26.34008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39.409199999999998</v>
      </c>
      <c r="AH53">
        <v>152.94049999999999</v>
      </c>
      <c r="AI53">
        <v>44.555</v>
      </c>
      <c r="AJ53">
        <v>0</v>
      </c>
      <c r="AK53">
        <v>50.76</v>
      </c>
      <c r="AL53">
        <v>79.364599999999996</v>
      </c>
      <c r="AM53">
        <v>15.996</v>
      </c>
      <c r="AN53">
        <v>0.68867999999999996</v>
      </c>
      <c r="AO53">
        <v>29.4</v>
      </c>
      <c r="AP53">
        <v>11.529</v>
      </c>
      <c r="AQ53">
        <v>46.683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75.859999999999985</v>
      </c>
      <c r="BA53">
        <f t="shared" si="1"/>
        <v>2369.7829320000005</v>
      </c>
      <c r="BB53">
        <v>50</v>
      </c>
      <c r="BD53">
        <v>22.5</v>
      </c>
      <c r="BE53">
        <v>7.34</v>
      </c>
      <c r="BF53">
        <v>1.63</v>
      </c>
      <c r="BG53">
        <v>3.24</v>
      </c>
      <c r="BH53">
        <v>5.59</v>
      </c>
      <c r="BI53">
        <v>3.67</v>
      </c>
      <c r="BJ53">
        <v>2.99</v>
      </c>
      <c r="BK53">
        <v>3.37</v>
      </c>
      <c r="BL53">
        <v>1.96</v>
      </c>
      <c r="BM53">
        <v>0</v>
      </c>
      <c r="BN53">
        <v>0.51</v>
      </c>
      <c r="BO53">
        <v>15</v>
      </c>
      <c r="BP53">
        <v>2.1</v>
      </c>
      <c r="BQ53">
        <v>4.43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75.859999999999985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113.75</v>
      </c>
      <c r="L54">
        <v>357.62</v>
      </c>
      <c r="M54">
        <v>87</v>
      </c>
      <c r="N54">
        <v>118.125</v>
      </c>
      <c r="O54">
        <v>123.66562500000001</v>
      </c>
      <c r="P54">
        <v>123.75</v>
      </c>
      <c r="Q54">
        <v>13.593299999999999</v>
      </c>
      <c r="R54">
        <v>27.607700000000001</v>
      </c>
      <c r="S54">
        <v>17.590499999999999</v>
      </c>
      <c r="T54">
        <v>0</v>
      </c>
      <c r="U54">
        <v>348.97500000000002</v>
      </c>
      <c r="V54">
        <v>9.9671000000000003</v>
      </c>
      <c r="W54">
        <v>33.956499999999998</v>
      </c>
      <c r="X54">
        <v>128.5899</v>
      </c>
      <c r="Y54">
        <v>0</v>
      </c>
      <c r="Z54">
        <v>19.6614</v>
      </c>
      <c r="AA54">
        <v>42.66</v>
      </c>
      <c r="AB54">
        <v>26.34008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39.409199999999998</v>
      </c>
      <c r="AH54">
        <v>152.94049999999999</v>
      </c>
      <c r="AI54">
        <v>44.555</v>
      </c>
      <c r="AJ54">
        <v>0</v>
      </c>
      <c r="AK54">
        <v>50.76</v>
      </c>
      <c r="AL54">
        <v>79.364599999999996</v>
      </c>
      <c r="AM54">
        <v>15.996</v>
      </c>
      <c r="AN54">
        <v>0.68867999999999996</v>
      </c>
      <c r="AO54">
        <v>29.4</v>
      </c>
      <c r="AP54">
        <v>11.529</v>
      </c>
      <c r="AQ54">
        <v>46.683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75.69</v>
      </c>
      <c r="BA54">
        <f t="shared" si="1"/>
        <v>2373.0629320000007</v>
      </c>
      <c r="BB54">
        <v>51</v>
      </c>
      <c r="BD54">
        <v>22.5</v>
      </c>
      <c r="BE54">
        <v>7.34</v>
      </c>
      <c r="BF54">
        <v>1.63</v>
      </c>
      <c r="BG54">
        <v>3.24</v>
      </c>
      <c r="BH54">
        <v>5.59</v>
      </c>
      <c r="BI54">
        <v>3.67</v>
      </c>
      <c r="BJ54">
        <v>2.99</v>
      </c>
      <c r="BK54">
        <v>3.28</v>
      </c>
      <c r="BL54">
        <v>1.88</v>
      </c>
      <c r="BM54">
        <v>0</v>
      </c>
      <c r="BN54">
        <v>0.51</v>
      </c>
      <c r="BO54">
        <v>15</v>
      </c>
      <c r="BP54">
        <v>2.1</v>
      </c>
      <c r="BQ54">
        <v>4.43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75.69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117.063474</v>
      </c>
      <c r="L55">
        <v>356.62</v>
      </c>
      <c r="M55">
        <v>87</v>
      </c>
      <c r="N55">
        <v>118.125</v>
      </c>
      <c r="O55">
        <v>123.66562500000001</v>
      </c>
      <c r="P55">
        <v>123.75</v>
      </c>
      <c r="Q55">
        <v>11.9452</v>
      </c>
      <c r="R55">
        <v>22.832981</v>
      </c>
      <c r="S55">
        <v>14.318008000000001</v>
      </c>
      <c r="T55">
        <v>0</v>
      </c>
      <c r="U55">
        <v>348.97500000000002</v>
      </c>
      <c r="V55">
        <v>9.9671000000000003</v>
      </c>
      <c r="W55">
        <v>33.99</v>
      </c>
      <c r="X55">
        <v>147.12989999999999</v>
      </c>
      <c r="Y55">
        <v>0</v>
      </c>
      <c r="Z55">
        <v>12.76</v>
      </c>
      <c r="AA55">
        <v>42.66</v>
      </c>
      <c r="AB55">
        <v>26.34008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39.409199999999998</v>
      </c>
      <c r="AH55">
        <v>152.94049999999999</v>
      </c>
      <c r="AI55">
        <v>35.643999999999998</v>
      </c>
      <c r="AJ55">
        <v>0</v>
      </c>
      <c r="AK55">
        <v>50.76</v>
      </c>
      <c r="AL55">
        <v>79.364599999999996</v>
      </c>
      <c r="AM55">
        <v>15.996</v>
      </c>
      <c r="AN55">
        <v>0.68867999999999996</v>
      </c>
      <c r="AO55">
        <v>27.047999999999998</v>
      </c>
      <c r="AP55">
        <v>11.529</v>
      </c>
      <c r="AQ55">
        <v>46.683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74.44</v>
      </c>
      <c r="BA55">
        <f t="shared" si="1"/>
        <v>2364.8401949999998</v>
      </c>
      <c r="BB55">
        <v>52</v>
      </c>
      <c r="BD55">
        <v>22.5</v>
      </c>
      <c r="BE55">
        <v>7.34</v>
      </c>
      <c r="BF55">
        <v>1.63</v>
      </c>
      <c r="BG55">
        <v>3.24</v>
      </c>
      <c r="BH55">
        <v>5.59</v>
      </c>
      <c r="BI55">
        <v>3.67</v>
      </c>
      <c r="BJ55">
        <v>2.99</v>
      </c>
      <c r="BK55">
        <v>3.28</v>
      </c>
      <c r="BL55">
        <v>1.88</v>
      </c>
      <c r="BM55">
        <v>0</v>
      </c>
      <c r="BN55">
        <v>0.51</v>
      </c>
      <c r="BO55">
        <v>15</v>
      </c>
      <c r="BP55">
        <v>0.85</v>
      </c>
      <c r="BQ55">
        <v>4.43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74.44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116.19903600000001</v>
      </c>
      <c r="L56">
        <v>347.62</v>
      </c>
      <c r="M56">
        <v>87</v>
      </c>
      <c r="N56">
        <v>118.125</v>
      </c>
      <c r="O56">
        <v>123.66562500000001</v>
      </c>
      <c r="P56">
        <v>123.75</v>
      </c>
      <c r="Q56">
        <v>11.9452</v>
      </c>
      <c r="R56">
        <v>22.832981</v>
      </c>
      <c r="S56">
        <v>14.318008000000001</v>
      </c>
      <c r="T56">
        <v>0</v>
      </c>
      <c r="U56">
        <v>348.97500000000002</v>
      </c>
      <c r="V56">
        <v>9.9671000000000003</v>
      </c>
      <c r="W56">
        <v>33.99</v>
      </c>
      <c r="X56">
        <v>147.25989999999999</v>
      </c>
      <c r="Y56">
        <v>0</v>
      </c>
      <c r="Z56">
        <v>13.09</v>
      </c>
      <c r="AA56">
        <v>42.66</v>
      </c>
      <c r="AB56">
        <v>26.34008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39.409199999999998</v>
      </c>
      <c r="AH56">
        <v>152.94049999999999</v>
      </c>
      <c r="AI56">
        <v>35.643999999999998</v>
      </c>
      <c r="AJ56">
        <v>0</v>
      </c>
      <c r="AK56">
        <v>50.76</v>
      </c>
      <c r="AL56">
        <v>79.364599999999996</v>
      </c>
      <c r="AM56">
        <v>15.996</v>
      </c>
      <c r="AN56">
        <v>0.68867999999999996</v>
      </c>
      <c r="AO56">
        <v>27.047999999999998</v>
      </c>
      <c r="AP56">
        <v>11.529</v>
      </c>
      <c r="AQ56">
        <v>46.683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74.44</v>
      </c>
      <c r="BA56">
        <f t="shared" si="1"/>
        <v>2355.4357570000002</v>
      </c>
      <c r="BB56">
        <v>53</v>
      </c>
      <c r="BD56">
        <v>22.5</v>
      </c>
      <c r="BE56">
        <v>7.34</v>
      </c>
      <c r="BF56">
        <v>1.63</v>
      </c>
      <c r="BG56">
        <v>3.24</v>
      </c>
      <c r="BH56">
        <v>5.59</v>
      </c>
      <c r="BI56">
        <v>3.67</v>
      </c>
      <c r="BJ56">
        <v>2.99</v>
      </c>
      <c r="BK56">
        <v>3.28</v>
      </c>
      <c r="BL56">
        <v>1.88</v>
      </c>
      <c r="BM56">
        <v>0</v>
      </c>
      <c r="BN56">
        <v>0.51</v>
      </c>
      <c r="BO56">
        <v>15</v>
      </c>
      <c r="BP56">
        <v>0.85</v>
      </c>
      <c r="BQ56">
        <v>4.43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74.44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117.063474</v>
      </c>
      <c r="L57">
        <v>356.62</v>
      </c>
      <c r="M57">
        <v>87</v>
      </c>
      <c r="N57">
        <v>118.125</v>
      </c>
      <c r="O57">
        <v>123.66562500000001</v>
      </c>
      <c r="P57">
        <v>123.75</v>
      </c>
      <c r="Q57">
        <v>18.083300000000001</v>
      </c>
      <c r="R57">
        <v>35.307699999999997</v>
      </c>
      <c r="S57">
        <v>22.230499999999999</v>
      </c>
      <c r="T57">
        <v>0</v>
      </c>
      <c r="U57">
        <v>348.97500000000002</v>
      </c>
      <c r="V57">
        <v>9.9671000000000003</v>
      </c>
      <c r="W57">
        <v>33.99</v>
      </c>
      <c r="X57">
        <v>147.25989999999999</v>
      </c>
      <c r="Y57">
        <v>0</v>
      </c>
      <c r="Z57">
        <v>13.1076</v>
      </c>
      <c r="AA57">
        <v>42.66</v>
      </c>
      <c r="AB57">
        <v>26.34008</v>
      </c>
      <c r="AC57">
        <v>29.062808</v>
      </c>
      <c r="AD57">
        <v>36.591700000000003</v>
      </c>
      <c r="AE57">
        <v>49.436556000000003</v>
      </c>
      <c r="AF57">
        <v>29.58</v>
      </c>
      <c r="AG57">
        <v>39.409199999999998</v>
      </c>
      <c r="AH57">
        <v>152.94049999999999</v>
      </c>
      <c r="AI57">
        <v>35.643999999999998</v>
      </c>
      <c r="AJ57">
        <v>0</v>
      </c>
      <c r="AK57">
        <v>50.76</v>
      </c>
      <c r="AL57">
        <v>79.364599999999996</v>
      </c>
      <c r="AM57">
        <v>15.996</v>
      </c>
      <c r="AN57">
        <v>0.68867999999999996</v>
      </c>
      <c r="AO57">
        <v>27.047999999999998</v>
      </c>
      <c r="AP57">
        <v>11.529</v>
      </c>
      <c r="AQ57">
        <v>46.683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75.349999999999994</v>
      </c>
      <c r="BA57">
        <f t="shared" si="1"/>
        <v>2392.7531060000001</v>
      </c>
      <c r="BB57">
        <v>54</v>
      </c>
      <c r="BD57">
        <v>22.5</v>
      </c>
      <c r="BE57">
        <v>7.34</v>
      </c>
      <c r="BF57">
        <v>1.63</v>
      </c>
      <c r="BG57">
        <v>3.24</v>
      </c>
      <c r="BH57">
        <v>5.59</v>
      </c>
      <c r="BI57">
        <v>3.67</v>
      </c>
      <c r="BJ57">
        <v>2.99</v>
      </c>
      <c r="BK57">
        <v>3.28</v>
      </c>
      <c r="BL57">
        <v>1.88</v>
      </c>
      <c r="BM57">
        <v>0</v>
      </c>
      <c r="BN57">
        <v>0.51</v>
      </c>
      <c r="BO57">
        <v>15</v>
      </c>
      <c r="BP57">
        <v>1.76</v>
      </c>
      <c r="BQ57">
        <v>4.43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75.349999999999994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117.05062100000001</v>
      </c>
      <c r="L58">
        <v>356.62</v>
      </c>
      <c r="M58">
        <v>87</v>
      </c>
      <c r="N58">
        <v>118.125</v>
      </c>
      <c r="O58">
        <v>123.66562500000001</v>
      </c>
      <c r="P58">
        <v>123.75</v>
      </c>
      <c r="Q58">
        <v>18.083300000000001</v>
      </c>
      <c r="R58">
        <v>35.307699999999997</v>
      </c>
      <c r="S58">
        <v>22.230499999999999</v>
      </c>
      <c r="T58">
        <v>0</v>
      </c>
      <c r="U58">
        <v>348.97500000000002</v>
      </c>
      <c r="V58">
        <v>9.9671000000000003</v>
      </c>
      <c r="W58">
        <v>33.99</v>
      </c>
      <c r="X58">
        <v>147.25989999999999</v>
      </c>
      <c r="Y58">
        <v>0</v>
      </c>
      <c r="Z58">
        <v>13.1076</v>
      </c>
      <c r="AA58">
        <v>42.66</v>
      </c>
      <c r="AB58">
        <v>26.34008</v>
      </c>
      <c r="AC58">
        <v>29.062808</v>
      </c>
      <c r="AD58">
        <v>36.591700000000003</v>
      </c>
      <c r="AE58">
        <v>49.436556000000003</v>
      </c>
      <c r="AF58">
        <v>29.58</v>
      </c>
      <c r="AG58">
        <v>39.409199999999998</v>
      </c>
      <c r="AH58">
        <v>152.94049999999999</v>
      </c>
      <c r="AI58">
        <v>35.643999999999998</v>
      </c>
      <c r="AJ58">
        <v>0</v>
      </c>
      <c r="AK58">
        <v>50.76</v>
      </c>
      <c r="AL58">
        <v>79.364599999999996</v>
      </c>
      <c r="AM58">
        <v>15.996</v>
      </c>
      <c r="AN58">
        <v>0.68867999999999996</v>
      </c>
      <c r="AO58">
        <v>27.047999999999998</v>
      </c>
      <c r="AP58">
        <v>11.529</v>
      </c>
      <c r="AQ58">
        <v>46.683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75.34</v>
      </c>
      <c r="BA58">
        <f t="shared" si="1"/>
        <v>2392.7302530000002</v>
      </c>
      <c r="BB58">
        <v>55</v>
      </c>
      <c r="BD58">
        <v>22.5</v>
      </c>
      <c r="BE58">
        <v>7.34</v>
      </c>
      <c r="BF58">
        <v>1.62</v>
      </c>
      <c r="BG58">
        <v>3.24</v>
      </c>
      <c r="BH58">
        <v>5.59</v>
      </c>
      <c r="BI58">
        <v>3.67</v>
      </c>
      <c r="BJ58">
        <v>2.99</v>
      </c>
      <c r="BK58">
        <v>3.28</v>
      </c>
      <c r="BL58">
        <v>1.88</v>
      </c>
      <c r="BM58">
        <v>0</v>
      </c>
      <c r="BN58">
        <v>0.51</v>
      </c>
      <c r="BO58">
        <v>15</v>
      </c>
      <c r="BP58">
        <v>1.76</v>
      </c>
      <c r="BQ58">
        <v>4.43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75.34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112.54</v>
      </c>
      <c r="L59">
        <v>356.55</v>
      </c>
      <c r="M59">
        <v>87</v>
      </c>
      <c r="N59">
        <v>118.125</v>
      </c>
      <c r="O59">
        <v>123.66562500000001</v>
      </c>
      <c r="P59">
        <v>123.75</v>
      </c>
      <c r="Q59">
        <v>13.593299999999999</v>
      </c>
      <c r="R59">
        <v>27.5977</v>
      </c>
      <c r="S59">
        <v>17.590499999999999</v>
      </c>
      <c r="T59">
        <v>0</v>
      </c>
      <c r="U59">
        <v>348.97500000000002</v>
      </c>
      <c r="V59">
        <v>9.9671000000000003</v>
      </c>
      <c r="W59">
        <v>33.99</v>
      </c>
      <c r="X59">
        <v>147.25989999999999</v>
      </c>
      <c r="Y59">
        <v>0</v>
      </c>
      <c r="Z59">
        <v>13.1076</v>
      </c>
      <c r="AA59">
        <v>42.66</v>
      </c>
      <c r="AB59">
        <v>26.34008</v>
      </c>
      <c r="AC59">
        <v>29.062808</v>
      </c>
      <c r="AD59">
        <v>36.591700000000003</v>
      </c>
      <c r="AE59">
        <v>49.436556000000003</v>
      </c>
      <c r="AF59">
        <v>29.58</v>
      </c>
      <c r="AG59">
        <v>39.409199999999998</v>
      </c>
      <c r="AH59">
        <v>152.94049999999999</v>
      </c>
      <c r="AI59">
        <v>35.643999999999998</v>
      </c>
      <c r="AJ59">
        <v>0</v>
      </c>
      <c r="AK59">
        <v>50.76</v>
      </c>
      <c r="AL59">
        <v>79.364599999999996</v>
      </c>
      <c r="AM59">
        <v>15.996</v>
      </c>
      <c r="AN59">
        <v>0.68867999999999996</v>
      </c>
      <c r="AO59">
        <v>27.047999999999998</v>
      </c>
      <c r="AP59">
        <v>11.529</v>
      </c>
      <c r="AQ59">
        <v>46.683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75.680000000000007</v>
      </c>
      <c r="BA59">
        <f t="shared" si="1"/>
        <v>2371.6496320000001</v>
      </c>
      <c r="BB59">
        <v>56</v>
      </c>
      <c r="BD59">
        <v>22.5</v>
      </c>
      <c r="BE59">
        <v>7.34</v>
      </c>
      <c r="BF59">
        <v>1.62</v>
      </c>
      <c r="BG59">
        <v>3.24</v>
      </c>
      <c r="BH59">
        <v>5.59</v>
      </c>
      <c r="BI59">
        <v>3.67</v>
      </c>
      <c r="BJ59">
        <v>2.99</v>
      </c>
      <c r="BK59">
        <v>3.28</v>
      </c>
      <c r="BL59">
        <v>1.88</v>
      </c>
      <c r="BM59">
        <v>0</v>
      </c>
      <c r="BN59">
        <v>0.51</v>
      </c>
      <c r="BO59">
        <v>15</v>
      </c>
      <c r="BP59">
        <v>2.1</v>
      </c>
      <c r="BQ59">
        <v>4.43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75.680000000000007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112.53</v>
      </c>
      <c r="L60">
        <v>356.55</v>
      </c>
      <c r="M60">
        <v>87</v>
      </c>
      <c r="N60">
        <v>118.125</v>
      </c>
      <c r="O60">
        <v>123.66562500000001</v>
      </c>
      <c r="P60">
        <v>123.75</v>
      </c>
      <c r="Q60">
        <v>13.593299999999999</v>
      </c>
      <c r="R60">
        <v>27.5977</v>
      </c>
      <c r="S60">
        <v>17.590499999999999</v>
      </c>
      <c r="T60">
        <v>0</v>
      </c>
      <c r="U60">
        <v>348.97500000000002</v>
      </c>
      <c r="V60">
        <v>9.9671000000000003</v>
      </c>
      <c r="W60">
        <v>33.99</v>
      </c>
      <c r="X60">
        <v>147.25989999999999</v>
      </c>
      <c r="Y60">
        <v>0</v>
      </c>
      <c r="Z60">
        <v>13.1076</v>
      </c>
      <c r="AA60">
        <v>42.66</v>
      </c>
      <c r="AB60">
        <v>26.34008</v>
      </c>
      <c r="AC60">
        <v>29.062808</v>
      </c>
      <c r="AD60">
        <v>36.591700000000003</v>
      </c>
      <c r="AE60">
        <v>49.436556000000003</v>
      </c>
      <c r="AF60">
        <v>29.58</v>
      </c>
      <c r="AG60">
        <v>39.409199999999998</v>
      </c>
      <c r="AH60">
        <v>152.94049999999999</v>
      </c>
      <c r="AI60">
        <v>35.643999999999998</v>
      </c>
      <c r="AJ60">
        <v>0</v>
      </c>
      <c r="AK60">
        <v>50.76</v>
      </c>
      <c r="AL60">
        <v>79.364599999999996</v>
      </c>
      <c r="AM60">
        <v>15.996</v>
      </c>
      <c r="AN60">
        <v>0.68867999999999996</v>
      </c>
      <c r="AO60">
        <v>27.047999999999998</v>
      </c>
      <c r="AP60">
        <v>11.529</v>
      </c>
      <c r="AQ60">
        <v>46.683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75.680000000000007</v>
      </c>
      <c r="BA60">
        <f t="shared" si="1"/>
        <v>2371.6396319999999</v>
      </c>
      <c r="BB60">
        <v>57</v>
      </c>
      <c r="BD60">
        <v>22.5</v>
      </c>
      <c r="BE60">
        <v>7.34</v>
      </c>
      <c r="BF60">
        <v>1.62</v>
      </c>
      <c r="BG60">
        <v>3.24</v>
      </c>
      <c r="BH60">
        <v>5.59</v>
      </c>
      <c r="BI60">
        <v>3.67</v>
      </c>
      <c r="BJ60">
        <v>2.99</v>
      </c>
      <c r="BK60">
        <v>3.28</v>
      </c>
      <c r="BL60">
        <v>1.88</v>
      </c>
      <c r="BM60">
        <v>0</v>
      </c>
      <c r="BN60">
        <v>0.51</v>
      </c>
      <c r="BO60">
        <v>15</v>
      </c>
      <c r="BP60">
        <v>2.1</v>
      </c>
      <c r="BQ60">
        <v>4.43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75.680000000000007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118.161508</v>
      </c>
      <c r="L61">
        <v>356.5</v>
      </c>
      <c r="M61">
        <v>87</v>
      </c>
      <c r="N61">
        <v>118.125</v>
      </c>
      <c r="O61">
        <v>123.66562500000001</v>
      </c>
      <c r="P61">
        <v>123.75</v>
      </c>
      <c r="Q61">
        <v>13.593299999999999</v>
      </c>
      <c r="R61">
        <v>27.5977</v>
      </c>
      <c r="S61">
        <v>17.590499999999999</v>
      </c>
      <c r="T61">
        <v>0</v>
      </c>
      <c r="U61">
        <v>348.97500000000002</v>
      </c>
      <c r="V61">
        <v>9.9671000000000003</v>
      </c>
      <c r="W61">
        <v>33.99</v>
      </c>
      <c r="X61">
        <v>147.25989999999999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29.58</v>
      </c>
      <c r="AG61">
        <v>39.409199999999998</v>
      </c>
      <c r="AH61">
        <v>152.94049999999999</v>
      </c>
      <c r="AI61">
        <v>35.643999999999998</v>
      </c>
      <c r="AJ61">
        <v>0</v>
      </c>
      <c r="AK61">
        <v>50.76</v>
      </c>
      <c r="AL61">
        <v>79.364599999999996</v>
      </c>
      <c r="AM61">
        <v>15.996</v>
      </c>
      <c r="AN61">
        <v>0.68867999999999996</v>
      </c>
      <c r="AO61">
        <v>27.047999999999998</v>
      </c>
      <c r="AP61">
        <v>11.529</v>
      </c>
      <c r="AQ61">
        <v>46.683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74.22</v>
      </c>
      <c r="BA61">
        <f t="shared" si="1"/>
        <v>2388.93118</v>
      </c>
      <c r="BB61">
        <v>58</v>
      </c>
      <c r="BD61">
        <v>22.5</v>
      </c>
      <c r="BE61">
        <v>7.34</v>
      </c>
      <c r="BF61">
        <v>1.62</v>
      </c>
      <c r="BG61">
        <v>3.24</v>
      </c>
      <c r="BH61">
        <v>5.59</v>
      </c>
      <c r="BI61">
        <v>3.67</v>
      </c>
      <c r="BJ61">
        <v>2.99</v>
      </c>
      <c r="BK61">
        <v>3.28</v>
      </c>
      <c r="BL61">
        <v>1.88</v>
      </c>
      <c r="BM61">
        <v>0</v>
      </c>
      <c r="BN61">
        <v>0.51</v>
      </c>
      <c r="BO61">
        <v>15</v>
      </c>
      <c r="BP61">
        <v>0.64</v>
      </c>
      <c r="BQ61">
        <v>4.43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74.22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118.04324</v>
      </c>
      <c r="L62">
        <v>356.5</v>
      </c>
      <c r="M62">
        <v>87</v>
      </c>
      <c r="N62">
        <v>118.125</v>
      </c>
      <c r="O62">
        <v>123.66562500000001</v>
      </c>
      <c r="P62">
        <v>123.75</v>
      </c>
      <c r="Q62">
        <v>13.593299999999999</v>
      </c>
      <c r="R62">
        <v>27.5977</v>
      </c>
      <c r="S62">
        <v>17.590499999999999</v>
      </c>
      <c r="T62">
        <v>0</v>
      </c>
      <c r="U62">
        <v>348.97500000000002</v>
      </c>
      <c r="V62">
        <v>9.9671000000000003</v>
      </c>
      <c r="W62">
        <v>33.99</v>
      </c>
      <c r="X62">
        <v>147.25989999999999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29.58</v>
      </c>
      <c r="AG62">
        <v>39.409199999999998</v>
      </c>
      <c r="AH62">
        <v>152.94049999999999</v>
      </c>
      <c r="AI62">
        <v>35.643999999999998</v>
      </c>
      <c r="AJ62">
        <v>0</v>
      </c>
      <c r="AK62">
        <v>50.76</v>
      </c>
      <c r="AL62">
        <v>79.364599999999996</v>
      </c>
      <c r="AM62">
        <v>15.996</v>
      </c>
      <c r="AN62">
        <v>0.68867999999999996</v>
      </c>
      <c r="AO62">
        <v>27.047999999999998</v>
      </c>
      <c r="AP62">
        <v>11.529</v>
      </c>
      <c r="AQ62">
        <v>46.683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74.140000000000015</v>
      </c>
      <c r="BA62">
        <f t="shared" si="1"/>
        <v>2388.7329119999999</v>
      </c>
      <c r="BB62">
        <v>59</v>
      </c>
      <c r="BD62">
        <v>22.5</v>
      </c>
      <c r="BE62">
        <v>7.34</v>
      </c>
      <c r="BF62">
        <v>1.62</v>
      </c>
      <c r="BG62">
        <v>3.24</v>
      </c>
      <c r="BH62">
        <v>5.59</v>
      </c>
      <c r="BI62">
        <v>3.67</v>
      </c>
      <c r="BJ62">
        <v>2.99</v>
      </c>
      <c r="BK62">
        <v>3.24</v>
      </c>
      <c r="BL62">
        <v>1.84</v>
      </c>
      <c r="BM62">
        <v>0</v>
      </c>
      <c r="BN62">
        <v>0.51</v>
      </c>
      <c r="BO62">
        <v>15</v>
      </c>
      <c r="BP62">
        <v>0.64</v>
      </c>
      <c r="BQ62">
        <v>4.43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74.140000000000015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118.01682099999999</v>
      </c>
      <c r="L63">
        <v>356.5</v>
      </c>
      <c r="M63">
        <v>87</v>
      </c>
      <c r="N63">
        <v>118.125</v>
      </c>
      <c r="O63">
        <v>123.66562500000001</v>
      </c>
      <c r="P63">
        <v>123.75</v>
      </c>
      <c r="Q63">
        <v>11.871696999999999</v>
      </c>
      <c r="R63">
        <v>20.099630999999999</v>
      </c>
      <c r="S63">
        <v>12.798968</v>
      </c>
      <c r="T63">
        <v>0</v>
      </c>
      <c r="U63">
        <v>348.97500000000002</v>
      </c>
      <c r="V63">
        <v>9.9671000000000003</v>
      </c>
      <c r="W63">
        <v>30.506499999999999</v>
      </c>
      <c r="X63">
        <v>128.5899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29.58</v>
      </c>
      <c r="AG63">
        <v>39.409199999999998</v>
      </c>
      <c r="AH63">
        <v>152.94049999999999</v>
      </c>
      <c r="AI63">
        <v>35.643999999999998</v>
      </c>
      <c r="AJ63">
        <v>0</v>
      </c>
      <c r="AK63">
        <v>50.76</v>
      </c>
      <c r="AL63">
        <v>79.364599999999996</v>
      </c>
      <c r="AM63">
        <v>15.996</v>
      </c>
      <c r="AN63">
        <v>0.68867999999999996</v>
      </c>
      <c r="AO63">
        <v>28.224</v>
      </c>
      <c r="AP63">
        <v>11.529</v>
      </c>
      <c r="AQ63">
        <v>46.683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75.050000000000011</v>
      </c>
      <c r="BA63">
        <f t="shared" si="1"/>
        <v>2361.1815890000003</v>
      </c>
      <c r="BB63">
        <v>60</v>
      </c>
      <c r="BD63">
        <v>22.5</v>
      </c>
      <c r="BE63">
        <v>7.34</v>
      </c>
      <c r="BF63">
        <v>1.51</v>
      </c>
      <c r="BG63">
        <v>3.24</v>
      </c>
      <c r="BH63">
        <v>5.59</v>
      </c>
      <c r="BI63">
        <v>3.67</v>
      </c>
      <c r="BJ63">
        <v>2.99</v>
      </c>
      <c r="BK63">
        <v>3.24</v>
      </c>
      <c r="BL63">
        <v>1.84</v>
      </c>
      <c r="BM63">
        <v>0</v>
      </c>
      <c r="BN63">
        <v>0.51</v>
      </c>
      <c r="BO63">
        <v>15</v>
      </c>
      <c r="BP63">
        <v>1.66</v>
      </c>
      <c r="BQ63">
        <v>4.43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75.050000000000011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118.00699899999999</v>
      </c>
      <c r="L64">
        <v>356.5</v>
      </c>
      <c r="M64">
        <v>87</v>
      </c>
      <c r="N64">
        <v>118.125</v>
      </c>
      <c r="O64">
        <v>123.66562500000001</v>
      </c>
      <c r="P64">
        <v>123.75</v>
      </c>
      <c r="Q64">
        <v>11.871696999999999</v>
      </c>
      <c r="R64">
        <v>20.099630999999999</v>
      </c>
      <c r="S64">
        <v>12.798968</v>
      </c>
      <c r="T64">
        <v>0</v>
      </c>
      <c r="U64">
        <v>348.97500000000002</v>
      </c>
      <c r="V64">
        <v>9.9671000000000003</v>
      </c>
      <c r="W64">
        <v>30.506499999999999</v>
      </c>
      <c r="X64">
        <v>128.5899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29.58</v>
      </c>
      <c r="AG64">
        <v>39.409199999999998</v>
      </c>
      <c r="AH64">
        <v>152.94049999999999</v>
      </c>
      <c r="AI64">
        <v>35.643999999999998</v>
      </c>
      <c r="AJ64">
        <v>0</v>
      </c>
      <c r="AK64">
        <v>50.76</v>
      </c>
      <c r="AL64">
        <v>79.364599999999996</v>
      </c>
      <c r="AM64">
        <v>15.996</v>
      </c>
      <c r="AN64">
        <v>0.68867999999999996</v>
      </c>
      <c r="AO64">
        <v>28.224</v>
      </c>
      <c r="AP64">
        <v>11.529</v>
      </c>
      <c r="AQ64">
        <v>46.683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75.04000000000002</v>
      </c>
      <c r="BA64">
        <f t="shared" si="1"/>
        <v>2361.1617670000001</v>
      </c>
      <c r="BB64">
        <v>61</v>
      </c>
      <c r="BD64">
        <v>22.5</v>
      </c>
      <c r="BE64">
        <v>7.34</v>
      </c>
      <c r="BF64">
        <v>1.51</v>
      </c>
      <c r="BG64">
        <v>3.24</v>
      </c>
      <c r="BH64">
        <v>5.59</v>
      </c>
      <c r="BI64">
        <v>3.67</v>
      </c>
      <c r="BJ64">
        <v>2.99</v>
      </c>
      <c r="BK64">
        <v>3.23</v>
      </c>
      <c r="BL64">
        <v>1.84</v>
      </c>
      <c r="BM64">
        <v>0</v>
      </c>
      <c r="BN64">
        <v>0.51</v>
      </c>
      <c r="BO64">
        <v>15</v>
      </c>
      <c r="BP64">
        <v>1.66</v>
      </c>
      <c r="BQ64">
        <v>4.43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75.04000000000002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118.01682099999999</v>
      </c>
      <c r="L65">
        <v>352.5</v>
      </c>
      <c r="M65">
        <v>87</v>
      </c>
      <c r="N65">
        <v>118.125</v>
      </c>
      <c r="O65">
        <v>123.66562500000001</v>
      </c>
      <c r="P65">
        <v>123.75</v>
      </c>
      <c r="Q65">
        <v>11.795964</v>
      </c>
      <c r="R65">
        <v>18.551390000000001</v>
      </c>
      <c r="S65">
        <v>11.974727</v>
      </c>
      <c r="T65">
        <v>0</v>
      </c>
      <c r="U65">
        <v>348.97500000000002</v>
      </c>
      <c r="V65">
        <v>2</v>
      </c>
      <c r="W65">
        <v>30.506499999999999</v>
      </c>
      <c r="X65">
        <v>128.5899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29.58</v>
      </c>
      <c r="AG65">
        <v>39.409199999999998</v>
      </c>
      <c r="AH65">
        <v>152.94049999999999</v>
      </c>
      <c r="AI65">
        <v>35.643999999999998</v>
      </c>
      <c r="AJ65">
        <v>0</v>
      </c>
      <c r="AK65">
        <v>50.76</v>
      </c>
      <c r="AL65">
        <v>79.364599999999996</v>
      </c>
      <c r="AM65">
        <v>15.996</v>
      </c>
      <c r="AN65">
        <v>0.68867999999999996</v>
      </c>
      <c r="AO65">
        <v>28.224</v>
      </c>
      <c r="AP65">
        <v>11.529</v>
      </c>
      <c r="AQ65">
        <v>46.683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73.380000000000024</v>
      </c>
      <c r="BA65">
        <f t="shared" si="1"/>
        <v>2345.0962740000004</v>
      </c>
      <c r="BB65">
        <v>62</v>
      </c>
      <c r="BD65">
        <v>22.5</v>
      </c>
      <c r="BE65">
        <v>7.34</v>
      </c>
      <c r="BF65">
        <v>1.51</v>
      </c>
      <c r="BG65">
        <v>3.24</v>
      </c>
      <c r="BH65">
        <v>5.59</v>
      </c>
      <c r="BI65">
        <v>3.67</v>
      </c>
      <c r="BJ65">
        <v>2.99</v>
      </c>
      <c r="BK65">
        <v>3.23</v>
      </c>
      <c r="BL65">
        <v>1.84</v>
      </c>
      <c r="BM65">
        <v>0</v>
      </c>
      <c r="BN65">
        <v>0.51</v>
      </c>
      <c r="BO65">
        <v>15</v>
      </c>
      <c r="BP65">
        <v>0</v>
      </c>
      <c r="BQ65">
        <v>4.43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73.380000000000024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118.00699899999999</v>
      </c>
      <c r="L66">
        <v>352.5</v>
      </c>
      <c r="M66">
        <v>87</v>
      </c>
      <c r="N66">
        <v>118.125</v>
      </c>
      <c r="O66">
        <v>123.66562500000001</v>
      </c>
      <c r="P66">
        <v>123.75</v>
      </c>
      <c r="Q66">
        <v>11.795964</v>
      </c>
      <c r="R66">
        <v>18.551390000000001</v>
      </c>
      <c r="S66">
        <v>11.974727</v>
      </c>
      <c r="T66">
        <v>0</v>
      </c>
      <c r="U66">
        <v>348.97500000000002</v>
      </c>
      <c r="V66">
        <v>2</v>
      </c>
      <c r="W66">
        <v>30.506499999999999</v>
      </c>
      <c r="X66">
        <v>128.5899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29.58</v>
      </c>
      <c r="AG66">
        <v>39.409199999999998</v>
      </c>
      <c r="AH66">
        <v>152.94049999999999</v>
      </c>
      <c r="AI66">
        <v>35.643999999999998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28.224</v>
      </c>
      <c r="AP66">
        <v>11.529</v>
      </c>
      <c r="AQ66">
        <v>46.683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73.380000000000024</v>
      </c>
      <c r="BA66">
        <f t="shared" si="1"/>
        <v>2345.0864520000005</v>
      </c>
      <c r="BB66">
        <v>63</v>
      </c>
      <c r="BD66">
        <v>22.5</v>
      </c>
      <c r="BE66">
        <v>7.34</v>
      </c>
      <c r="BF66">
        <v>1.51</v>
      </c>
      <c r="BG66">
        <v>3.24</v>
      </c>
      <c r="BH66">
        <v>5.59</v>
      </c>
      <c r="BI66">
        <v>3.67</v>
      </c>
      <c r="BJ66">
        <v>2.99</v>
      </c>
      <c r="BK66">
        <v>3.23</v>
      </c>
      <c r="BL66">
        <v>1.84</v>
      </c>
      <c r="BM66">
        <v>0</v>
      </c>
      <c r="BN66">
        <v>0.51</v>
      </c>
      <c r="BO66">
        <v>15</v>
      </c>
      <c r="BP66">
        <v>0</v>
      </c>
      <c r="BQ66">
        <v>4.43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73.380000000000024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118.01682099999999</v>
      </c>
      <c r="L67">
        <v>352.5</v>
      </c>
      <c r="M67">
        <v>87</v>
      </c>
      <c r="N67">
        <v>118.125</v>
      </c>
      <c r="O67">
        <v>123.66562500000001</v>
      </c>
      <c r="P67">
        <v>123.75</v>
      </c>
      <c r="Q67">
        <v>11.795964</v>
      </c>
      <c r="R67">
        <v>18.551390000000001</v>
      </c>
      <c r="S67">
        <v>11.974727</v>
      </c>
      <c r="T67">
        <v>0</v>
      </c>
      <c r="U67">
        <v>348.97500000000002</v>
      </c>
      <c r="V67">
        <v>2</v>
      </c>
      <c r="W67">
        <v>30.506499999999999</v>
      </c>
      <c r="X67">
        <v>128.5899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29.58</v>
      </c>
      <c r="AG67">
        <v>39.409199999999998</v>
      </c>
      <c r="AH67">
        <v>152.94049999999999</v>
      </c>
      <c r="AI67">
        <v>33.097999999999999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28.224</v>
      </c>
      <c r="AP67">
        <v>11.529</v>
      </c>
      <c r="AQ67">
        <v>46.683</v>
      </c>
      <c r="AR67">
        <v>49.128</v>
      </c>
      <c r="AS67">
        <v>31.897383000000001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73.380000000000024</v>
      </c>
      <c r="BA67">
        <f t="shared" si="1"/>
        <v>2342.5502740000002</v>
      </c>
      <c r="BB67">
        <v>64</v>
      </c>
      <c r="BD67">
        <v>22.5</v>
      </c>
      <c r="BE67">
        <v>7.34</v>
      </c>
      <c r="BF67">
        <v>1.51</v>
      </c>
      <c r="BG67">
        <v>3.24</v>
      </c>
      <c r="BH67">
        <v>5.59</v>
      </c>
      <c r="BI67">
        <v>3.67</v>
      </c>
      <c r="BJ67">
        <v>2.99</v>
      </c>
      <c r="BK67">
        <v>3.23</v>
      </c>
      <c r="BL67">
        <v>1.84</v>
      </c>
      <c r="BM67">
        <v>0</v>
      </c>
      <c r="BN67">
        <v>0.51</v>
      </c>
      <c r="BO67">
        <v>15</v>
      </c>
      <c r="BP67">
        <v>0</v>
      </c>
      <c r="BQ67">
        <v>4.43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73.380000000000024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118.00699899999999</v>
      </c>
      <c r="L68">
        <v>352.5</v>
      </c>
      <c r="M68">
        <v>87</v>
      </c>
      <c r="N68">
        <v>118.125</v>
      </c>
      <c r="O68">
        <v>123.66562500000001</v>
      </c>
      <c r="P68">
        <v>123.75</v>
      </c>
      <c r="Q68">
        <v>11.795964</v>
      </c>
      <c r="R68">
        <v>18.551390000000001</v>
      </c>
      <c r="S68">
        <v>11.974727</v>
      </c>
      <c r="T68">
        <v>0</v>
      </c>
      <c r="U68">
        <v>348.97500000000002</v>
      </c>
      <c r="V68">
        <v>2</v>
      </c>
      <c r="W68">
        <v>30.506499999999999</v>
      </c>
      <c r="X68">
        <v>128.5899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29.58</v>
      </c>
      <c r="AG68">
        <v>39.409199999999998</v>
      </c>
      <c r="AH68">
        <v>152.94049999999999</v>
      </c>
      <c r="AI68">
        <v>33.097999999999999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28.224</v>
      </c>
      <c r="AP68">
        <v>11.529</v>
      </c>
      <c r="AQ68">
        <v>46.683</v>
      </c>
      <c r="AR68">
        <v>49.128</v>
      </c>
      <c r="AS68">
        <v>31.897383000000001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73.380000000000024</v>
      </c>
      <c r="BA68">
        <f t="shared" ref="BA68:BA99" si="4">SUM(B68:AZ68)</f>
        <v>2342.5404520000002</v>
      </c>
      <c r="BB68">
        <v>65</v>
      </c>
      <c r="BD68">
        <v>22.5</v>
      </c>
      <c r="BE68">
        <v>7.34</v>
      </c>
      <c r="BF68">
        <v>1.51</v>
      </c>
      <c r="BG68">
        <v>3.24</v>
      </c>
      <c r="BH68">
        <v>5.59</v>
      </c>
      <c r="BI68">
        <v>3.67</v>
      </c>
      <c r="BJ68">
        <v>2.99</v>
      </c>
      <c r="BK68">
        <v>3.23</v>
      </c>
      <c r="BL68">
        <v>1.84</v>
      </c>
      <c r="BM68">
        <v>0</v>
      </c>
      <c r="BN68">
        <v>0.51</v>
      </c>
      <c r="BO68">
        <v>15</v>
      </c>
      <c r="BP68">
        <v>0</v>
      </c>
      <c r="BQ68">
        <v>4.43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73.380000000000024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137.52000000000001</v>
      </c>
      <c r="L69">
        <v>392.5</v>
      </c>
      <c r="M69">
        <v>87</v>
      </c>
      <c r="N69">
        <v>118.125</v>
      </c>
      <c r="O69">
        <v>123.66562500000001</v>
      </c>
      <c r="P69">
        <v>123.75</v>
      </c>
      <c r="Q69">
        <v>11.337066</v>
      </c>
      <c r="R69">
        <v>20.973673000000002</v>
      </c>
      <c r="S69">
        <v>13.271293999999999</v>
      </c>
      <c r="T69">
        <v>0</v>
      </c>
      <c r="U69">
        <v>348.97500000000002</v>
      </c>
      <c r="V69">
        <v>6.6075999999999997</v>
      </c>
      <c r="W69">
        <v>33.99</v>
      </c>
      <c r="X69">
        <v>147.12989999999999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29.58</v>
      </c>
      <c r="AG69">
        <v>39.409199999999998</v>
      </c>
      <c r="AH69">
        <v>152.94049999999999</v>
      </c>
      <c r="AI69">
        <v>21.640999999999998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28.224</v>
      </c>
      <c r="AP69">
        <v>11.529</v>
      </c>
      <c r="AQ69">
        <v>47.25</v>
      </c>
      <c r="AR69">
        <v>49.128</v>
      </c>
      <c r="AS69">
        <v>31.897383000000001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73.380000000000024</v>
      </c>
      <c r="BA69">
        <f t="shared" si="4"/>
        <v>2421.0545050000005</v>
      </c>
      <c r="BB69">
        <v>66</v>
      </c>
      <c r="BD69">
        <v>22.5</v>
      </c>
      <c r="BE69">
        <v>7.34</v>
      </c>
      <c r="BF69">
        <v>1.51</v>
      </c>
      <c r="BG69">
        <v>3.24</v>
      </c>
      <c r="BH69">
        <v>5.59</v>
      </c>
      <c r="BI69">
        <v>3.67</v>
      </c>
      <c r="BJ69">
        <v>2.99</v>
      </c>
      <c r="BK69">
        <v>3.23</v>
      </c>
      <c r="BL69">
        <v>1.84</v>
      </c>
      <c r="BM69">
        <v>0</v>
      </c>
      <c r="BN69">
        <v>0.51</v>
      </c>
      <c r="BO69">
        <v>15</v>
      </c>
      <c r="BP69">
        <v>0</v>
      </c>
      <c r="BQ69">
        <v>4.43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73.380000000000024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148.52000000000001</v>
      </c>
      <c r="L70">
        <v>392.5</v>
      </c>
      <c r="M70">
        <v>87</v>
      </c>
      <c r="N70">
        <v>118.125</v>
      </c>
      <c r="O70">
        <v>123.66562500000001</v>
      </c>
      <c r="P70">
        <v>123.75</v>
      </c>
      <c r="Q70">
        <v>11.902290000000001</v>
      </c>
      <c r="R70">
        <v>22.707684</v>
      </c>
      <c r="S70">
        <v>14.213811</v>
      </c>
      <c r="T70">
        <v>0</v>
      </c>
      <c r="U70">
        <v>348.97500000000002</v>
      </c>
      <c r="V70">
        <v>6.6075999999999997</v>
      </c>
      <c r="W70">
        <v>33.99</v>
      </c>
      <c r="X70">
        <v>147.12989999999999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29.58</v>
      </c>
      <c r="AG70">
        <v>39.409199999999998</v>
      </c>
      <c r="AH70">
        <v>152.94049999999999</v>
      </c>
      <c r="AI70">
        <v>21.640999999999998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28.224</v>
      </c>
      <c r="AP70">
        <v>11.529</v>
      </c>
      <c r="AQ70">
        <v>50.085000000000001</v>
      </c>
      <c r="AR70">
        <v>49.128</v>
      </c>
      <c r="AS70">
        <v>31.897383000000001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73.380000000000024</v>
      </c>
      <c r="BA70">
        <f t="shared" si="4"/>
        <v>2438.1312570000005</v>
      </c>
      <c r="BB70">
        <v>67</v>
      </c>
      <c r="BD70">
        <v>22.5</v>
      </c>
      <c r="BE70">
        <v>7.34</v>
      </c>
      <c r="BF70">
        <v>1.51</v>
      </c>
      <c r="BG70">
        <v>3.24</v>
      </c>
      <c r="BH70">
        <v>5.59</v>
      </c>
      <c r="BI70">
        <v>3.67</v>
      </c>
      <c r="BJ70">
        <v>2.99</v>
      </c>
      <c r="BK70">
        <v>3.23</v>
      </c>
      <c r="BL70">
        <v>1.84</v>
      </c>
      <c r="BM70">
        <v>0</v>
      </c>
      <c r="BN70">
        <v>0.51</v>
      </c>
      <c r="BO70">
        <v>15</v>
      </c>
      <c r="BP70">
        <v>0</v>
      </c>
      <c r="BQ70">
        <v>4.43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73.380000000000024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155.52000000000001</v>
      </c>
      <c r="L71">
        <v>392.5</v>
      </c>
      <c r="M71">
        <v>87</v>
      </c>
      <c r="N71">
        <v>118.125</v>
      </c>
      <c r="O71">
        <v>123.66562500000001</v>
      </c>
      <c r="P71">
        <v>123.75</v>
      </c>
      <c r="Q71">
        <v>18.063300000000002</v>
      </c>
      <c r="R71">
        <v>35.267699999999998</v>
      </c>
      <c r="S71">
        <v>22.200500000000002</v>
      </c>
      <c r="T71">
        <v>0</v>
      </c>
      <c r="U71">
        <v>348.97500000000002</v>
      </c>
      <c r="V71">
        <v>11.708537</v>
      </c>
      <c r="W71">
        <v>33.99</v>
      </c>
      <c r="X71">
        <v>147.12989999999999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29.58</v>
      </c>
      <c r="AG71">
        <v>39.409199999999998</v>
      </c>
      <c r="AH71">
        <v>152.94049999999999</v>
      </c>
      <c r="AI71">
        <v>10.183999999999999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25.872</v>
      </c>
      <c r="AP71">
        <v>11.529</v>
      </c>
      <c r="AQ71">
        <v>50.085000000000001</v>
      </c>
      <c r="AR71">
        <v>49.128</v>
      </c>
      <c r="AS71">
        <v>31.897383000000001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73.380000000000024</v>
      </c>
      <c r="BA71">
        <f t="shared" si="4"/>
        <v>2463.1309090000004</v>
      </c>
      <c r="BB71">
        <v>68</v>
      </c>
      <c r="BD71">
        <v>22.5</v>
      </c>
      <c r="BE71">
        <v>7.34</v>
      </c>
      <c r="BF71">
        <v>1.51</v>
      </c>
      <c r="BG71">
        <v>3.24</v>
      </c>
      <c r="BH71">
        <v>5.59</v>
      </c>
      <c r="BI71">
        <v>3.67</v>
      </c>
      <c r="BJ71">
        <v>2.99</v>
      </c>
      <c r="BK71">
        <v>3.23</v>
      </c>
      <c r="BL71">
        <v>1.84</v>
      </c>
      <c r="BM71">
        <v>0</v>
      </c>
      <c r="BN71">
        <v>0.51</v>
      </c>
      <c r="BO71">
        <v>15</v>
      </c>
      <c r="BP71">
        <v>0</v>
      </c>
      <c r="BQ71">
        <v>4.43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73.380000000000024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186.44540000000001</v>
      </c>
      <c r="L72">
        <v>392.5</v>
      </c>
      <c r="M72">
        <v>87</v>
      </c>
      <c r="N72">
        <v>118.125</v>
      </c>
      <c r="O72">
        <v>123.66562500000001</v>
      </c>
      <c r="P72">
        <v>123.75</v>
      </c>
      <c r="Q72">
        <v>18.063300000000002</v>
      </c>
      <c r="R72">
        <v>35.267699999999998</v>
      </c>
      <c r="S72">
        <v>22.200500000000002</v>
      </c>
      <c r="T72">
        <v>0</v>
      </c>
      <c r="U72">
        <v>348.97500000000002</v>
      </c>
      <c r="V72">
        <v>14.571683</v>
      </c>
      <c r="W72">
        <v>33.99</v>
      </c>
      <c r="X72">
        <v>147.12989999999999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29.58</v>
      </c>
      <c r="AG72">
        <v>39.409199999999998</v>
      </c>
      <c r="AH72">
        <v>152.94049999999999</v>
      </c>
      <c r="AI72">
        <v>10.183999999999999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25.872</v>
      </c>
      <c r="AP72">
        <v>11.529</v>
      </c>
      <c r="AQ72">
        <v>62.244</v>
      </c>
      <c r="AR72">
        <v>49.128</v>
      </c>
      <c r="AS72">
        <v>31.897383000000001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73.380000000000024</v>
      </c>
      <c r="BA72">
        <f t="shared" si="4"/>
        <v>2509.0784550000008</v>
      </c>
      <c r="BB72">
        <v>69</v>
      </c>
      <c r="BD72">
        <v>22.5</v>
      </c>
      <c r="BE72">
        <v>7.34</v>
      </c>
      <c r="BF72">
        <v>1.51</v>
      </c>
      <c r="BG72">
        <v>3.24</v>
      </c>
      <c r="BH72">
        <v>5.59</v>
      </c>
      <c r="BI72">
        <v>3.67</v>
      </c>
      <c r="BJ72">
        <v>2.99</v>
      </c>
      <c r="BK72">
        <v>3.23</v>
      </c>
      <c r="BL72">
        <v>1.84</v>
      </c>
      <c r="BM72">
        <v>0</v>
      </c>
      <c r="BN72">
        <v>0.51</v>
      </c>
      <c r="BO72">
        <v>15</v>
      </c>
      <c r="BP72">
        <v>0</v>
      </c>
      <c r="BQ72">
        <v>4.43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73.380000000000024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212.28540000000001</v>
      </c>
      <c r="L73">
        <v>446.47239999999999</v>
      </c>
      <c r="M73">
        <v>87</v>
      </c>
      <c r="N73">
        <v>118.125</v>
      </c>
      <c r="O73">
        <v>123.66562500000001</v>
      </c>
      <c r="P73">
        <v>123.75</v>
      </c>
      <c r="Q73">
        <v>18.063300000000002</v>
      </c>
      <c r="R73">
        <v>35.267699999999998</v>
      </c>
      <c r="S73">
        <v>22.200500000000002</v>
      </c>
      <c r="T73">
        <v>0</v>
      </c>
      <c r="U73">
        <v>348.97500000000002</v>
      </c>
      <c r="V73">
        <v>14.571683</v>
      </c>
      <c r="W73">
        <v>33.99</v>
      </c>
      <c r="X73">
        <v>147.12989999999999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29.58</v>
      </c>
      <c r="AG73">
        <v>39.409199999999998</v>
      </c>
      <c r="AH73">
        <v>152.94049999999999</v>
      </c>
      <c r="AI73">
        <v>30.552</v>
      </c>
      <c r="AJ73">
        <v>0</v>
      </c>
      <c r="AK73">
        <v>50.76</v>
      </c>
      <c r="AL73">
        <v>66.814999999999998</v>
      </c>
      <c r="AM73">
        <v>15.996</v>
      </c>
      <c r="AN73">
        <v>0.68867999999999996</v>
      </c>
      <c r="AO73">
        <v>27.047999999999998</v>
      </c>
      <c r="AP73">
        <v>11.529</v>
      </c>
      <c r="AQ73">
        <v>62.244</v>
      </c>
      <c r="AR73">
        <v>49.128</v>
      </c>
      <c r="AS73">
        <v>31.897383000000001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73.380000000000024</v>
      </c>
      <c r="BA73">
        <f t="shared" si="4"/>
        <v>2597.8852550000006</v>
      </c>
      <c r="BB73">
        <v>70</v>
      </c>
      <c r="BD73">
        <v>22.5</v>
      </c>
      <c r="BE73">
        <v>7.34</v>
      </c>
      <c r="BF73">
        <v>1.51</v>
      </c>
      <c r="BG73">
        <v>3.24</v>
      </c>
      <c r="BH73">
        <v>5.59</v>
      </c>
      <c r="BI73">
        <v>3.67</v>
      </c>
      <c r="BJ73">
        <v>2.99</v>
      </c>
      <c r="BK73">
        <v>3.23</v>
      </c>
      <c r="BL73">
        <v>1.84</v>
      </c>
      <c r="BM73">
        <v>0</v>
      </c>
      <c r="BN73">
        <v>0.51</v>
      </c>
      <c r="BO73">
        <v>15</v>
      </c>
      <c r="BP73">
        <v>0</v>
      </c>
      <c r="BQ73">
        <v>4.43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73.380000000000024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212.28540000000001</v>
      </c>
      <c r="L74">
        <v>446.47239999999999</v>
      </c>
      <c r="M74">
        <v>87</v>
      </c>
      <c r="N74">
        <v>118.125</v>
      </c>
      <c r="O74">
        <v>123.66562500000001</v>
      </c>
      <c r="P74">
        <v>123.75</v>
      </c>
      <c r="Q74">
        <v>18.063300000000002</v>
      </c>
      <c r="R74">
        <v>35.267699999999998</v>
      </c>
      <c r="S74">
        <v>22.200500000000002</v>
      </c>
      <c r="T74">
        <v>0</v>
      </c>
      <c r="U74">
        <v>348.97500000000002</v>
      </c>
      <c r="V74">
        <v>14.571683</v>
      </c>
      <c r="W74">
        <v>33.99</v>
      </c>
      <c r="X74">
        <v>147.12989999999999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29.58</v>
      </c>
      <c r="AG74">
        <v>39.409199999999998</v>
      </c>
      <c r="AH74">
        <v>152.94049999999999</v>
      </c>
      <c r="AI74">
        <v>30.552</v>
      </c>
      <c r="AJ74">
        <v>0</v>
      </c>
      <c r="AK74">
        <v>50.76</v>
      </c>
      <c r="AL74">
        <v>66.814999999999998</v>
      </c>
      <c r="AM74">
        <v>15.996</v>
      </c>
      <c r="AN74">
        <v>0.68867999999999996</v>
      </c>
      <c r="AO74">
        <v>27.047999999999998</v>
      </c>
      <c r="AP74">
        <v>11.529</v>
      </c>
      <c r="AQ74">
        <v>62.244</v>
      </c>
      <c r="AR74">
        <v>49.128</v>
      </c>
      <c r="AS74">
        <v>31.897383000000001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73.380000000000024</v>
      </c>
      <c r="BA74">
        <f t="shared" si="4"/>
        <v>2597.8852550000006</v>
      </c>
      <c r="BB74">
        <v>71</v>
      </c>
      <c r="BD74">
        <v>22.5</v>
      </c>
      <c r="BE74">
        <v>7.34</v>
      </c>
      <c r="BF74">
        <v>1.51</v>
      </c>
      <c r="BG74">
        <v>3.24</v>
      </c>
      <c r="BH74">
        <v>5.59</v>
      </c>
      <c r="BI74">
        <v>3.67</v>
      </c>
      <c r="BJ74">
        <v>2.99</v>
      </c>
      <c r="BK74">
        <v>3.23</v>
      </c>
      <c r="BL74">
        <v>1.84</v>
      </c>
      <c r="BM74">
        <v>0</v>
      </c>
      <c r="BN74">
        <v>0.51</v>
      </c>
      <c r="BO74">
        <v>15</v>
      </c>
      <c r="BP74">
        <v>0</v>
      </c>
      <c r="BQ74">
        <v>4.43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73.380000000000024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212.28540000000001</v>
      </c>
      <c r="L75">
        <v>446.47239999999999</v>
      </c>
      <c r="M75">
        <v>87</v>
      </c>
      <c r="N75">
        <v>118.125</v>
      </c>
      <c r="O75">
        <v>123.66562500000001</v>
      </c>
      <c r="P75">
        <v>123.75</v>
      </c>
      <c r="Q75">
        <v>18.063300000000002</v>
      </c>
      <c r="R75">
        <v>35.267699999999998</v>
      </c>
      <c r="S75">
        <v>22.200500000000002</v>
      </c>
      <c r="T75">
        <v>0</v>
      </c>
      <c r="U75">
        <v>348.97500000000002</v>
      </c>
      <c r="V75">
        <v>18.140333999999999</v>
      </c>
      <c r="W75">
        <v>33.99</v>
      </c>
      <c r="X75">
        <v>147.12989999999999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29.58</v>
      </c>
      <c r="AG75">
        <v>39.409199999999998</v>
      </c>
      <c r="AH75">
        <v>152.94049999999999</v>
      </c>
      <c r="AI75">
        <v>30.552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27.047999999999998</v>
      </c>
      <c r="AP75">
        <v>11.529</v>
      </c>
      <c r="AQ75">
        <v>62.244</v>
      </c>
      <c r="AR75">
        <v>52.44</v>
      </c>
      <c r="AS75">
        <v>31.897383000000001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72.89</v>
      </c>
      <c r="BA75">
        <f t="shared" si="4"/>
        <v>2616.8255060000001</v>
      </c>
      <c r="BB75">
        <v>72</v>
      </c>
      <c r="BD75">
        <v>22.5</v>
      </c>
      <c r="BE75">
        <v>7.16</v>
      </c>
      <c r="BF75">
        <v>1.56</v>
      </c>
      <c r="BG75">
        <v>3.15</v>
      </c>
      <c r="BH75">
        <v>5.59</v>
      </c>
      <c r="BI75">
        <v>3.6</v>
      </c>
      <c r="BJ75">
        <v>2.99</v>
      </c>
      <c r="BK75">
        <v>3.23</v>
      </c>
      <c r="BL75">
        <v>1.76</v>
      </c>
      <c r="BM75">
        <v>0</v>
      </c>
      <c r="BN75">
        <v>0.49</v>
      </c>
      <c r="BO75">
        <v>15</v>
      </c>
      <c r="BP75">
        <v>0</v>
      </c>
      <c r="BQ75">
        <v>4.3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72.89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215.23820000000001</v>
      </c>
      <c r="L76">
        <v>498.47239999999999</v>
      </c>
      <c r="M76">
        <v>87</v>
      </c>
      <c r="N76">
        <v>118.125</v>
      </c>
      <c r="O76">
        <v>123.66562500000001</v>
      </c>
      <c r="P76">
        <v>123.75</v>
      </c>
      <c r="Q76">
        <v>21.7577</v>
      </c>
      <c r="R76">
        <v>42.273000000000003</v>
      </c>
      <c r="S76">
        <v>26.297000000000001</v>
      </c>
      <c r="T76">
        <v>0</v>
      </c>
      <c r="U76">
        <v>348.97500000000002</v>
      </c>
      <c r="V76">
        <v>18.140333999999999</v>
      </c>
      <c r="W76">
        <v>33.99</v>
      </c>
      <c r="X76">
        <v>147.12989999999999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29.58</v>
      </c>
      <c r="AG76">
        <v>39.409199999999998</v>
      </c>
      <c r="AH76">
        <v>152.94049999999999</v>
      </c>
      <c r="AI76">
        <v>30.552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27.047999999999998</v>
      </c>
      <c r="AP76">
        <v>11.529</v>
      </c>
      <c r="AQ76">
        <v>62.244</v>
      </c>
      <c r="AR76">
        <v>52.44</v>
      </c>
      <c r="AS76">
        <v>31.897383000000001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72.89</v>
      </c>
      <c r="BA76">
        <f t="shared" si="4"/>
        <v>2686.5745060000004</v>
      </c>
      <c r="BB76">
        <v>73</v>
      </c>
      <c r="BD76">
        <v>22.5</v>
      </c>
      <c r="BE76">
        <v>7.16</v>
      </c>
      <c r="BF76">
        <v>1.56</v>
      </c>
      <c r="BG76">
        <v>3.15</v>
      </c>
      <c r="BH76">
        <v>5.59</v>
      </c>
      <c r="BI76">
        <v>3.6</v>
      </c>
      <c r="BJ76">
        <v>2.99</v>
      </c>
      <c r="BK76">
        <v>3.23</v>
      </c>
      <c r="BL76">
        <v>1.76</v>
      </c>
      <c r="BM76">
        <v>0</v>
      </c>
      <c r="BN76">
        <v>0.49</v>
      </c>
      <c r="BO76">
        <v>15</v>
      </c>
      <c r="BP76">
        <v>0</v>
      </c>
      <c r="BQ76">
        <v>4.3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72.89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215.0582</v>
      </c>
      <c r="L77">
        <v>653.15009999999995</v>
      </c>
      <c r="M77">
        <v>87</v>
      </c>
      <c r="N77">
        <v>118.125</v>
      </c>
      <c r="O77">
        <v>123.66562500000001</v>
      </c>
      <c r="P77">
        <v>123.75</v>
      </c>
      <c r="Q77">
        <v>21.7577</v>
      </c>
      <c r="R77">
        <v>42.273000000000003</v>
      </c>
      <c r="S77">
        <v>26.297000000000001</v>
      </c>
      <c r="T77">
        <v>0</v>
      </c>
      <c r="U77">
        <v>348.97500000000002</v>
      </c>
      <c r="V77">
        <v>15.848552</v>
      </c>
      <c r="W77">
        <v>33.99</v>
      </c>
      <c r="X77">
        <v>147.12989999999999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29.58</v>
      </c>
      <c r="AG77">
        <v>39.409199999999998</v>
      </c>
      <c r="AH77">
        <v>152.94049999999999</v>
      </c>
      <c r="AI77">
        <v>35.643999999999998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27.047999999999998</v>
      </c>
      <c r="AP77">
        <v>11.529</v>
      </c>
      <c r="AQ77">
        <v>62.244</v>
      </c>
      <c r="AR77">
        <v>52.44</v>
      </c>
      <c r="AS77">
        <v>31.897383000000001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72.89</v>
      </c>
      <c r="BA77">
        <f t="shared" si="4"/>
        <v>2843.8724240000001</v>
      </c>
      <c r="BB77">
        <v>74</v>
      </c>
      <c r="BD77">
        <v>22.5</v>
      </c>
      <c r="BE77">
        <v>7.16</v>
      </c>
      <c r="BF77">
        <v>1.56</v>
      </c>
      <c r="BG77">
        <v>3.15</v>
      </c>
      <c r="BH77">
        <v>5.59</v>
      </c>
      <c r="BI77">
        <v>3.6</v>
      </c>
      <c r="BJ77">
        <v>2.99</v>
      </c>
      <c r="BK77">
        <v>3.23</v>
      </c>
      <c r="BL77">
        <v>1.76</v>
      </c>
      <c r="BM77">
        <v>0</v>
      </c>
      <c r="BN77">
        <v>0.49</v>
      </c>
      <c r="BO77">
        <v>15</v>
      </c>
      <c r="BP77">
        <v>0</v>
      </c>
      <c r="BQ77">
        <v>4.3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72.89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215.0582</v>
      </c>
      <c r="L78">
        <v>653.15009999999995</v>
      </c>
      <c r="M78">
        <v>87</v>
      </c>
      <c r="N78">
        <v>118.125</v>
      </c>
      <c r="O78">
        <v>123.66562500000001</v>
      </c>
      <c r="P78">
        <v>123.75</v>
      </c>
      <c r="Q78">
        <v>21.7577</v>
      </c>
      <c r="R78">
        <v>42.273000000000003</v>
      </c>
      <c r="S78">
        <v>26.297000000000001</v>
      </c>
      <c r="T78">
        <v>0</v>
      </c>
      <c r="U78">
        <v>348.97500000000002</v>
      </c>
      <c r="V78">
        <v>15.799818999999999</v>
      </c>
      <c r="W78">
        <v>33.99</v>
      </c>
      <c r="X78">
        <v>147.12989999999999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29.58</v>
      </c>
      <c r="AG78">
        <v>39.409199999999998</v>
      </c>
      <c r="AH78">
        <v>152.94049999999999</v>
      </c>
      <c r="AI78">
        <v>42.009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27.047999999999998</v>
      </c>
      <c r="AP78">
        <v>11.529</v>
      </c>
      <c r="AQ78">
        <v>62.244</v>
      </c>
      <c r="AR78">
        <v>52.44</v>
      </c>
      <c r="AS78">
        <v>31.897383000000001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72.89</v>
      </c>
      <c r="BA78">
        <f t="shared" si="4"/>
        <v>2850.1886910000007</v>
      </c>
      <c r="BB78">
        <v>75</v>
      </c>
      <c r="BD78">
        <v>22.5</v>
      </c>
      <c r="BE78">
        <v>7.16</v>
      </c>
      <c r="BF78">
        <v>1.56</v>
      </c>
      <c r="BG78">
        <v>3.15</v>
      </c>
      <c r="BH78">
        <v>5.59</v>
      </c>
      <c r="BI78">
        <v>3.6</v>
      </c>
      <c r="BJ78">
        <v>2.99</v>
      </c>
      <c r="BK78">
        <v>3.23</v>
      </c>
      <c r="BL78">
        <v>1.76</v>
      </c>
      <c r="BM78">
        <v>0</v>
      </c>
      <c r="BN78">
        <v>0.49</v>
      </c>
      <c r="BO78">
        <v>15</v>
      </c>
      <c r="BP78">
        <v>0</v>
      </c>
      <c r="BQ78">
        <v>4.3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72.89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215.0582</v>
      </c>
      <c r="L79">
        <v>653.15009999999995</v>
      </c>
      <c r="M79">
        <v>87</v>
      </c>
      <c r="N79">
        <v>118.125</v>
      </c>
      <c r="O79">
        <v>123.66562500000001</v>
      </c>
      <c r="P79">
        <v>123.75</v>
      </c>
      <c r="Q79">
        <v>21.7577</v>
      </c>
      <c r="R79">
        <v>42.273000000000003</v>
      </c>
      <c r="S79">
        <v>26.297000000000001</v>
      </c>
      <c r="T79">
        <v>0</v>
      </c>
      <c r="U79">
        <v>348.97500000000002</v>
      </c>
      <c r="V79">
        <v>14.988497000000001</v>
      </c>
      <c r="W79">
        <v>33.99</v>
      </c>
      <c r="X79">
        <v>147.12989999999999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39.409199999999998</v>
      </c>
      <c r="AH79">
        <v>154.69245000000001</v>
      </c>
      <c r="AI79">
        <v>56.012</v>
      </c>
      <c r="AJ79">
        <v>0</v>
      </c>
      <c r="AK79">
        <v>50.76</v>
      </c>
      <c r="AL79">
        <v>83.664000000000001</v>
      </c>
      <c r="AM79">
        <v>16.7958</v>
      </c>
      <c r="AN79">
        <v>0.68867999999999996</v>
      </c>
      <c r="AO79">
        <v>27.047999999999998</v>
      </c>
      <c r="AP79">
        <v>11.529</v>
      </c>
      <c r="AQ79">
        <v>62.244</v>
      </c>
      <c r="AR79">
        <v>49.128</v>
      </c>
      <c r="AS79">
        <v>31.897383000000001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72.89</v>
      </c>
      <c r="BA79">
        <f t="shared" si="4"/>
        <v>2875.8470350000007</v>
      </c>
      <c r="BB79">
        <v>76</v>
      </c>
      <c r="BD79">
        <v>22.5</v>
      </c>
      <c r="BE79">
        <v>7.16</v>
      </c>
      <c r="BF79">
        <v>1.56</v>
      </c>
      <c r="BG79">
        <v>3.15</v>
      </c>
      <c r="BH79">
        <v>5.59</v>
      </c>
      <c r="BI79">
        <v>3.6</v>
      </c>
      <c r="BJ79">
        <v>2.99</v>
      </c>
      <c r="BK79">
        <v>3.23</v>
      </c>
      <c r="BL79">
        <v>1.76</v>
      </c>
      <c r="BM79">
        <v>0</v>
      </c>
      <c r="BN79">
        <v>0.49</v>
      </c>
      <c r="BO79">
        <v>15</v>
      </c>
      <c r="BP79">
        <v>0</v>
      </c>
      <c r="BQ79">
        <v>4.3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72.89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215.0582</v>
      </c>
      <c r="L80">
        <v>653.15009999999995</v>
      </c>
      <c r="M80">
        <v>87</v>
      </c>
      <c r="N80">
        <v>118.125</v>
      </c>
      <c r="O80">
        <v>123.66562500000001</v>
      </c>
      <c r="P80">
        <v>123.75</v>
      </c>
      <c r="Q80">
        <v>21.7577</v>
      </c>
      <c r="R80">
        <v>42.273000000000003</v>
      </c>
      <c r="S80">
        <v>26.297000000000001</v>
      </c>
      <c r="T80">
        <v>0</v>
      </c>
      <c r="U80">
        <v>348.97500000000002</v>
      </c>
      <c r="V80">
        <v>14.988497000000001</v>
      </c>
      <c r="W80">
        <v>33.99</v>
      </c>
      <c r="X80">
        <v>147.12989999999999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39.409199999999998</v>
      </c>
      <c r="AH80">
        <v>154.69245000000001</v>
      </c>
      <c r="AI80">
        <v>66.195999999999998</v>
      </c>
      <c r="AJ80">
        <v>0</v>
      </c>
      <c r="AK80">
        <v>50.76</v>
      </c>
      <c r="AL80">
        <v>83.664000000000001</v>
      </c>
      <c r="AM80">
        <v>16.7958</v>
      </c>
      <c r="AN80">
        <v>0.68867999999999996</v>
      </c>
      <c r="AO80">
        <v>27.047999999999998</v>
      </c>
      <c r="AP80">
        <v>11.529</v>
      </c>
      <c r="AQ80">
        <v>62.244</v>
      </c>
      <c r="AR80">
        <v>49.128</v>
      </c>
      <c r="AS80">
        <v>31.897383000000001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72.89</v>
      </c>
      <c r="BA80">
        <f t="shared" si="4"/>
        <v>2886.0310350000004</v>
      </c>
      <c r="BB80">
        <v>77</v>
      </c>
      <c r="BD80">
        <v>22.5</v>
      </c>
      <c r="BE80">
        <v>7.16</v>
      </c>
      <c r="BF80">
        <v>1.56</v>
      </c>
      <c r="BG80">
        <v>3.15</v>
      </c>
      <c r="BH80">
        <v>5.59</v>
      </c>
      <c r="BI80">
        <v>3.6</v>
      </c>
      <c r="BJ80">
        <v>2.99</v>
      </c>
      <c r="BK80">
        <v>3.23</v>
      </c>
      <c r="BL80">
        <v>1.76</v>
      </c>
      <c r="BM80">
        <v>0</v>
      </c>
      <c r="BN80">
        <v>0.49</v>
      </c>
      <c r="BO80">
        <v>15</v>
      </c>
      <c r="BP80">
        <v>0</v>
      </c>
      <c r="BQ80">
        <v>4.3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72.89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215.0582</v>
      </c>
      <c r="L81">
        <v>653.15009999999995</v>
      </c>
      <c r="M81">
        <v>87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11.995526999999999</v>
      </c>
      <c r="W81">
        <v>33.99</v>
      </c>
      <c r="X81">
        <v>147.12989999999999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39.409199999999998</v>
      </c>
      <c r="AH81">
        <v>154.69245000000001</v>
      </c>
      <c r="AI81">
        <v>66.195999999999998</v>
      </c>
      <c r="AJ81">
        <v>0</v>
      </c>
      <c r="AK81">
        <v>50.76</v>
      </c>
      <c r="AL81">
        <v>83.664000000000001</v>
      </c>
      <c r="AM81">
        <v>16.7958</v>
      </c>
      <c r="AN81">
        <v>0.68867999999999996</v>
      </c>
      <c r="AO81">
        <v>27.047999999999998</v>
      </c>
      <c r="AP81">
        <v>11.529</v>
      </c>
      <c r="AQ81">
        <v>62.244</v>
      </c>
      <c r="AR81">
        <v>49.128</v>
      </c>
      <c r="AS81">
        <v>31.897383000000001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72.89</v>
      </c>
      <c r="BA81">
        <f t="shared" si="4"/>
        <v>2883.3170910000003</v>
      </c>
      <c r="BB81">
        <v>78</v>
      </c>
      <c r="BD81">
        <v>22.5</v>
      </c>
      <c r="BE81">
        <v>7.16</v>
      </c>
      <c r="BF81">
        <v>1.56</v>
      </c>
      <c r="BG81">
        <v>3.15</v>
      </c>
      <c r="BH81">
        <v>5.59</v>
      </c>
      <c r="BI81">
        <v>3.6</v>
      </c>
      <c r="BJ81">
        <v>2.99</v>
      </c>
      <c r="BK81">
        <v>3.23</v>
      </c>
      <c r="BL81">
        <v>1.76</v>
      </c>
      <c r="BM81">
        <v>0</v>
      </c>
      <c r="BN81">
        <v>0.49</v>
      </c>
      <c r="BO81">
        <v>15</v>
      </c>
      <c r="BP81">
        <v>0</v>
      </c>
      <c r="BQ81">
        <v>4.3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72.89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215.0582</v>
      </c>
      <c r="L82">
        <v>653.15009999999995</v>
      </c>
      <c r="M82">
        <v>87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11.995526999999999</v>
      </c>
      <c r="W82">
        <v>33.99</v>
      </c>
      <c r="X82">
        <v>147.12989999999999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39.409199999999998</v>
      </c>
      <c r="AH82">
        <v>154.69245000000001</v>
      </c>
      <c r="AI82">
        <v>66.195999999999998</v>
      </c>
      <c r="AJ82">
        <v>0</v>
      </c>
      <c r="AK82">
        <v>50.76</v>
      </c>
      <c r="AL82">
        <v>83.664000000000001</v>
      </c>
      <c r="AM82">
        <v>16.7958</v>
      </c>
      <c r="AN82">
        <v>0.68867999999999996</v>
      </c>
      <c r="AO82">
        <v>27.047999999999998</v>
      </c>
      <c r="AP82">
        <v>11.529</v>
      </c>
      <c r="AQ82">
        <v>62.244</v>
      </c>
      <c r="AR82">
        <v>49.128</v>
      </c>
      <c r="AS82">
        <v>31.897383000000001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72.89</v>
      </c>
      <c r="BA82">
        <f t="shared" si="4"/>
        <v>2883.3170910000003</v>
      </c>
      <c r="BB82">
        <v>79</v>
      </c>
      <c r="BD82">
        <v>22.5</v>
      </c>
      <c r="BE82">
        <v>7.16</v>
      </c>
      <c r="BF82">
        <v>1.56</v>
      </c>
      <c r="BG82">
        <v>3.15</v>
      </c>
      <c r="BH82">
        <v>5.59</v>
      </c>
      <c r="BI82">
        <v>3.6</v>
      </c>
      <c r="BJ82">
        <v>2.99</v>
      </c>
      <c r="BK82">
        <v>3.23</v>
      </c>
      <c r="BL82">
        <v>1.76</v>
      </c>
      <c r="BM82">
        <v>0</v>
      </c>
      <c r="BN82">
        <v>0.49</v>
      </c>
      <c r="BO82">
        <v>15</v>
      </c>
      <c r="BP82">
        <v>0</v>
      </c>
      <c r="BQ82">
        <v>4.3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72.89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215.23820000000001</v>
      </c>
      <c r="L83">
        <v>653.15009999999995</v>
      </c>
      <c r="M83">
        <v>87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11.995526999999999</v>
      </c>
      <c r="W83">
        <v>33.99</v>
      </c>
      <c r="X83">
        <v>147.12989999999999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39.409199999999998</v>
      </c>
      <c r="AH83">
        <v>154.69245000000001</v>
      </c>
      <c r="AI83">
        <v>66.195999999999998</v>
      </c>
      <c r="AJ83">
        <v>0</v>
      </c>
      <c r="AK83">
        <v>50.76</v>
      </c>
      <c r="AL83">
        <v>83.664000000000001</v>
      </c>
      <c r="AM83">
        <v>16.7958</v>
      </c>
      <c r="AN83">
        <v>0.68867999999999996</v>
      </c>
      <c r="AO83">
        <v>27.635999999999999</v>
      </c>
      <c r="AP83">
        <v>11.529</v>
      </c>
      <c r="AQ83">
        <v>62.244</v>
      </c>
      <c r="AR83">
        <v>52.44</v>
      </c>
      <c r="AS83">
        <v>31.897383000000001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72.89</v>
      </c>
      <c r="BA83">
        <f t="shared" si="4"/>
        <v>2887.3970910000003</v>
      </c>
      <c r="BB83">
        <v>80</v>
      </c>
      <c r="BD83">
        <v>22.5</v>
      </c>
      <c r="BE83">
        <v>7.16</v>
      </c>
      <c r="BF83">
        <v>1.56</v>
      </c>
      <c r="BG83">
        <v>3.15</v>
      </c>
      <c r="BH83">
        <v>5.59</v>
      </c>
      <c r="BI83">
        <v>3.6</v>
      </c>
      <c r="BJ83">
        <v>2.99</v>
      </c>
      <c r="BK83">
        <v>3.23</v>
      </c>
      <c r="BL83">
        <v>1.76</v>
      </c>
      <c r="BM83">
        <v>0</v>
      </c>
      <c r="BN83">
        <v>0.49</v>
      </c>
      <c r="BO83">
        <v>15</v>
      </c>
      <c r="BP83">
        <v>0</v>
      </c>
      <c r="BQ83">
        <v>4.3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72.89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215.23820000000001</v>
      </c>
      <c r="L84">
        <v>653.15009999999995</v>
      </c>
      <c r="M84">
        <v>87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11.995526999999999</v>
      </c>
      <c r="W84">
        <v>33.99</v>
      </c>
      <c r="X84">
        <v>147.12989999999999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39.409199999999998</v>
      </c>
      <c r="AH84">
        <v>154.69245000000001</v>
      </c>
      <c r="AI84">
        <v>66.195999999999998</v>
      </c>
      <c r="AJ84">
        <v>0</v>
      </c>
      <c r="AK84">
        <v>50.76</v>
      </c>
      <c r="AL84">
        <v>83.664000000000001</v>
      </c>
      <c r="AM84">
        <v>16.7958</v>
      </c>
      <c r="AN84">
        <v>0.68867999999999996</v>
      </c>
      <c r="AO84">
        <v>27.635999999999999</v>
      </c>
      <c r="AP84">
        <v>11.529</v>
      </c>
      <c r="AQ84">
        <v>62.244</v>
      </c>
      <c r="AR84">
        <v>52.44</v>
      </c>
      <c r="AS84">
        <v>31.897383000000001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72.89</v>
      </c>
      <c r="BA84">
        <f t="shared" si="4"/>
        <v>2887.3970910000003</v>
      </c>
      <c r="BB84">
        <v>81</v>
      </c>
      <c r="BD84">
        <v>22.5</v>
      </c>
      <c r="BE84">
        <v>7.16</v>
      </c>
      <c r="BF84">
        <v>1.56</v>
      </c>
      <c r="BG84">
        <v>3.15</v>
      </c>
      <c r="BH84">
        <v>5.59</v>
      </c>
      <c r="BI84">
        <v>3.6</v>
      </c>
      <c r="BJ84">
        <v>2.99</v>
      </c>
      <c r="BK84">
        <v>3.23</v>
      </c>
      <c r="BL84">
        <v>1.76</v>
      </c>
      <c r="BM84">
        <v>0</v>
      </c>
      <c r="BN84">
        <v>0.49</v>
      </c>
      <c r="BO84">
        <v>15</v>
      </c>
      <c r="BP84">
        <v>0</v>
      </c>
      <c r="BQ84">
        <v>4.3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72.89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215.23820000000001</v>
      </c>
      <c r="L85">
        <v>653.15009999999995</v>
      </c>
      <c r="M85">
        <v>87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11.995526999999999</v>
      </c>
      <c r="W85">
        <v>33.99</v>
      </c>
      <c r="X85">
        <v>147.12989999999999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39.409199999999998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27.635999999999999</v>
      </c>
      <c r="AP85">
        <v>5.7645</v>
      </c>
      <c r="AQ85">
        <v>62.244</v>
      </c>
      <c r="AR85">
        <v>49.128</v>
      </c>
      <c r="AS85">
        <v>31.897383000000001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72.89</v>
      </c>
      <c r="BA85">
        <f t="shared" si="4"/>
        <v>2874.0211910000003</v>
      </c>
      <c r="BB85">
        <v>82</v>
      </c>
      <c r="BD85">
        <v>22.5</v>
      </c>
      <c r="BE85">
        <v>7.16</v>
      </c>
      <c r="BF85">
        <v>1.56</v>
      </c>
      <c r="BG85">
        <v>3.15</v>
      </c>
      <c r="BH85">
        <v>5.59</v>
      </c>
      <c r="BI85">
        <v>3.6</v>
      </c>
      <c r="BJ85">
        <v>2.99</v>
      </c>
      <c r="BK85">
        <v>3.23</v>
      </c>
      <c r="BL85">
        <v>1.76</v>
      </c>
      <c r="BM85">
        <v>0</v>
      </c>
      <c r="BN85">
        <v>0.49</v>
      </c>
      <c r="BO85">
        <v>15</v>
      </c>
      <c r="BP85">
        <v>0</v>
      </c>
      <c r="BQ85">
        <v>4.3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72.89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215.23820000000001</v>
      </c>
      <c r="L86">
        <v>653.15009999999995</v>
      </c>
      <c r="M86">
        <v>87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11.995526999999999</v>
      </c>
      <c r="W86">
        <v>33.99</v>
      </c>
      <c r="X86">
        <v>147.12989999999999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39.409199999999998</v>
      </c>
      <c r="AH86">
        <v>154.69245000000001</v>
      </c>
      <c r="AI86">
        <v>62.377000000000002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27.635999999999999</v>
      </c>
      <c r="AP86">
        <v>5.7645</v>
      </c>
      <c r="AQ86">
        <v>62.244</v>
      </c>
      <c r="AR86">
        <v>49.128</v>
      </c>
      <c r="AS86">
        <v>31.897383000000001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72.89</v>
      </c>
      <c r="BA86">
        <f t="shared" si="4"/>
        <v>2870.2021910000003</v>
      </c>
      <c r="BB86">
        <v>83</v>
      </c>
      <c r="BD86">
        <v>22.5</v>
      </c>
      <c r="BE86">
        <v>7.16</v>
      </c>
      <c r="BF86">
        <v>1.56</v>
      </c>
      <c r="BG86">
        <v>3.15</v>
      </c>
      <c r="BH86">
        <v>5.59</v>
      </c>
      <c r="BI86">
        <v>3.6</v>
      </c>
      <c r="BJ86">
        <v>2.99</v>
      </c>
      <c r="BK86">
        <v>3.23</v>
      </c>
      <c r="BL86">
        <v>1.76</v>
      </c>
      <c r="BM86">
        <v>0</v>
      </c>
      <c r="BN86">
        <v>0.49</v>
      </c>
      <c r="BO86">
        <v>15</v>
      </c>
      <c r="BP86">
        <v>0</v>
      </c>
      <c r="BQ86">
        <v>4.3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72.89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215.23820000000001</v>
      </c>
      <c r="L87">
        <v>653.15009999999995</v>
      </c>
      <c r="M87">
        <v>87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11.995526999999999</v>
      </c>
      <c r="W87">
        <v>33.99</v>
      </c>
      <c r="X87">
        <v>147.12989999999999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29.58</v>
      </c>
      <c r="AG87">
        <v>39.409199999999998</v>
      </c>
      <c r="AH87">
        <v>152.94049999999999</v>
      </c>
      <c r="AI87">
        <v>62.377000000000002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27.635999999999999</v>
      </c>
      <c r="AP87">
        <v>5.7645</v>
      </c>
      <c r="AQ87">
        <v>62.244</v>
      </c>
      <c r="AR87">
        <v>49.128</v>
      </c>
      <c r="AS87">
        <v>31.897383000000001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72.89</v>
      </c>
      <c r="BA87">
        <f t="shared" si="4"/>
        <v>2858.7229250000009</v>
      </c>
      <c r="BB87">
        <v>84</v>
      </c>
      <c r="BD87">
        <v>22.5</v>
      </c>
      <c r="BE87">
        <v>7.16</v>
      </c>
      <c r="BF87">
        <v>1.56</v>
      </c>
      <c r="BG87">
        <v>3.15</v>
      </c>
      <c r="BH87">
        <v>5.59</v>
      </c>
      <c r="BI87">
        <v>3.6</v>
      </c>
      <c r="BJ87">
        <v>2.99</v>
      </c>
      <c r="BK87">
        <v>3.23</v>
      </c>
      <c r="BL87">
        <v>1.76</v>
      </c>
      <c r="BM87">
        <v>0</v>
      </c>
      <c r="BN87">
        <v>0.49</v>
      </c>
      <c r="BO87">
        <v>15</v>
      </c>
      <c r="BP87">
        <v>0</v>
      </c>
      <c r="BQ87">
        <v>4.3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72.89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215.0582</v>
      </c>
      <c r="L88">
        <v>653.15009999999995</v>
      </c>
      <c r="M88">
        <v>87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11.995526999999999</v>
      </c>
      <c r="W88">
        <v>33.99</v>
      </c>
      <c r="X88">
        <v>147.12989999999999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29.58</v>
      </c>
      <c r="AG88">
        <v>39.409199999999998</v>
      </c>
      <c r="AH88">
        <v>152.94049999999999</v>
      </c>
      <c r="AI88">
        <v>62.377000000000002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27.635999999999999</v>
      </c>
      <c r="AP88">
        <v>11.529</v>
      </c>
      <c r="AQ88">
        <v>62.244</v>
      </c>
      <c r="AR88">
        <v>49.128</v>
      </c>
      <c r="AS88">
        <v>31.897383000000001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72.89</v>
      </c>
      <c r="BA88">
        <f t="shared" si="4"/>
        <v>2864.3074250000009</v>
      </c>
      <c r="BB88">
        <v>85</v>
      </c>
      <c r="BD88">
        <v>22.5</v>
      </c>
      <c r="BE88">
        <v>7.16</v>
      </c>
      <c r="BF88">
        <v>1.56</v>
      </c>
      <c r="BG88">
        <v>3.15</v>
      </c>
      <c r="BH88">
        <v>5.59</v>
      </c>
      <c r="BI88">
        <v>3.6</v>
      </c>
      <c r="BJ88">
        <v>2.99</v>
      </c>
      <c r="BK88">
        <v>3.23</v>
      </c>
      <c r="BL88">
        <v>1.76</v>
      </c>
      <c r="BM88">
        <v>0</v>
      </c>
      <c r="BN88">
        <v>0.49</v>
      </c>
      <c r="BO88">
        <v>15</v>
      </c>
      <c r="BP88">
        <v>0</v>
      </c>
      <c r="BQ88">
        <v>4.3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72.89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215.0582</v>
      </c>
      <c r="L89">
        <v>653.15009999999995</v>
      </c>
      <c r="M89">
        <v>87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12.248521999999999</v>
      </c>
      <c r="W89">
        <v>33.99</v>
      </c>
      <c r="X89">
        <v>147.12989999999999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29.58</v>
      </c>
      <c r="AG89">
        <v>39.409199999999998</v>
      </c>
      <c r="AH89">
        <v>152.94049999999999</v>
      </c>
      <c r="AI89">
        <v>62.377000000000002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11.529</v>
      </c>
      <c r="AQ89">
        <v>62.244</v>
      </c>
      <c r="AR89">
        <v>49.128</v>
      </c>
      <c r="AS89">
        <v>31.897383000000001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72.89</v>
      </c>
      <c r="BA89">
        <f t="shared" si="4"/>
        <v>2865.7364200000011</v>
      </c>
      <c r="BB89">
        <v>86</v>
      </c>
      <c r="BD89">
        <v>22.5</v>
      </c>
      <c r="BE89">
        <v>7.16</v>
      </c>
      <c r="BF89">
        <v>1.56</v>
      </c>
      <c r="BG89">
        <v>3.15</v>
      </c>
      <c r="BH89">
        <v>5.59</v>
      </c>
      <c r="BI89">
        <v>3.6</v>
      </c>
      <c r="BJ89">
        <v>2.99</v>
      </c>
      <c r="BK89">
        <v>3.23</v>
      </c>
      <c r="BL89">
        <v>1.76</v>
      </c>
      <c r="BM89">
        <v>0</v>
      </c>
      <c r="BN89">
        <v>0.49</v>
      </c>
      <c r="BO89">
        <v>15</v>
      </c>
      <c r="BP89">
        <v>0</v>
      </c>
      <c r="BQ89">
        <v>4.3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72.89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215.0582</v>
      </c>
      <c r="L90">
        <v>653.15009999999995</v>
      </c>
      <c r="M90">
        <v>87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12.248521999999999</v>
      </c>
      <c r="W90">
        <v>33.99</v>
      </c>
      <c r="X90">
        <v>147.12989999999999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29.58</v>
      </c>
      <c r="AG90">
        <v>39.409199999999998</v>
      </c>
      <c r="AH90">
        <v>152.94049999999999</v>
      </c>
      <c r="AI90">
        <v>62.377000000000002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11.529</v>
      </c>
      <c r="AQ90">
        <v>62.244</v>
      </c>
      <c r="AR90">
        <v>49.128</v>
      </c>
      <c r="AS90">
        <v>31.897383000000001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72.89</v>
      </c>
      <c r="BA90">
        <f t="shared" si="4"/>
        <v>2865.7364200000011</v>
      </c>
      <c r="BB90">
        <v>87</v>
      </c>
      <c r="BD90">
        <v>22.5</v>
      </c>
      <c r="BE90">
        <v>7.16</v>
      </c>
      <c r="BF90">
        <v>1.56</v>
      </c>
      <c r="BG90">
        <v>3.15</v>
      </c>
      <c r="BH90">
        <v>5.59</v>
      </c>
      <c r="BI90">
        <v>3.6</v>
      </c>
      <c r="BJ90">
        <v>2.99</v>
      </c>
      <c r="BK90">
        <v>3.23</v>
      </c>
      <c r="BL90">
        <v>1.76</v>
      </c>
      <c r="BM90">
        <v>0</v>
      </c>
      <c r="BN90">
        <v>0.49</v>
      </c>
      <c r="BO90">
        <v>15</v>
      </c>
      <c r="BP90">
        <v>0</v>
      </c>
      <c r="BQ90">
        <v>4.3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72.89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215.0582</v>
      </c>
      <c r="L91">
        <v>653.15009999999995</v>
      </c>
      <c r="M91">
        <v>87</v>
      </c>
      <c r="N91">
        <v>118.125</v>
      </c>
      <c r="O91">
        <v>123.66562500000001</v>
      </c>
      <c r="P91">
        <v>123.75</v>
      </c>
      <c r="Q91">
        <v>21.7577</v>
      </c>
      <c r="R91">
        <v>42.273000000000003</v>
      </c>
      <c r="S91">
        <v>26.297000000000001</v>
      </c>
      <c r="T91">
        <v>0</v>
      </c>
      <c r="U91">
        <v>348.97500000000002</v>
      </c>
      <c r="V91">
        <v>13.139528</v>
      </c>
      <c r="W91">
        <v>33.99</v>
      </c>
      <c r="X91">
        <v>147.12989999999999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39.409199999999998</v>
      </c>
      <c r="AH91">
        <v>154.69245000000001</v>
      </c>
      <c r="AI91">
        <v>62.377000000000002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27.635999999999999</v>
      </c>
      <c r="AP91">
        <v>11.529</v>
      </c>
      <c r="AQ91">
        <v>62.244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73.47</v>
      </c>
      <c r="BA91">
        <f t="shared" si="4"/>
        <v>2877.2316660000001</v>
      </c>
      <c r="BB91">
        <v>88</v>
      </c>
      <c r="BD91">
        <v>22.5</v>
      </c>
      <c r="BE91">
        <v>7.34</v>
      </c>
      <c r="BF91">
        <v>1.51</v>
      </c>
      <c r="BG91">
        <v>3.24</v>
      </c>
      <c r="BH91">
        <v>5.59</v>
      </c>
      <c r="BI91">
        <v>3.67</v>
      </c>
      <c r="BJ91">
        <v>2.99</v>
      </c>
      <c r="BK91">
        <v>3.29</v>
      </c>
      <c r="BL91">
        <v>1.87</v>
      </c>
      <c r="BM91">
        <v>0</v>
      </c>
      <c r="BN91">
        <v>0.51</v>
      </c>
      <c r="BO91">
        <v>15</v>
      </c>
      <c r="BP91">
        <v>0</v>
      </c>
      <c r="BQ91">
        <v>4.43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73.47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215.0582</v>
      </c>
      <c r="L92">
        <v>653.15009999999995</v>
      </c>
      <c r="M92">
        <v>87</v>
      </c>
      <c r="N92">
        <v>118.125</v>
      </c>
      <c r="O92">
        <v>123.66562500000001</v>
      </c>
      <c r="P92">
        <v>123.75</v>
      </c>
      <c r="Q92">
        <v>21.7577</v>
      </c>
      <c r="R92">
        <v>42.273000000000003</v>
      </c>
      <c r="S92">
        <v>26.297000000000001</v>
      </c>
      <c r="T92">
        <v>0</v>
      </c>
      <c r="U92">
        <v>348.97500000000002</v>
      </c>
      <c r="V92">
        <v>13.139528</v>
      </c>
      <c r="W92">
        <v>33.99</v>
      </c>
      <c r="X92">
        <v>147.12989999999999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39.409199999999998</v>
      </c>
      <c r="AH92">
        <v>154.69245000000001</v>
      </c>
      <c r="AI92">
        <v>62.377000000000002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27.635999999999999</v>
      </c>
      <c r="AP92">
        <v>11.529</v>
      </c>
      <c r="AQ92">
        <v>62.244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73.47</v>
      </c>
      <c r="BA92">
        <f t="shared" si="4"/>
        <v>2877.2316660000001</v>
      </c>
      <c r="BB92">
        <v>89</v>
      </c>
      <c r="BD92">
        <v>22.5</v>
      </c>
      <c r="BE92">
        <v>7.34</v>
      </c>
      <c r="BF92">
        <v>1.51</v>
      </c>
      <c r="BG92">
        <v>3.24</v>
      </c>
      <c r="BH92">
        <v>5.59</v>
      </c>
      <c r="BI92">
        <v>3.67</v>
      </c>
      <c r="BJ92">
        <v>2.99</v>
      </c>
      <c r="BK92">
        <v>3.29</v>
      </c>
      <c r="BL92">
        <v>1.87</v>
      </c>
      <c r="BM92">
        <v>0</v>
      </c>
      <c r="BN92">
        <v>0.51</v>
      </c>
      <c r="BO92">
        <v>15</v>
      </c>
      <c r="BP92">
        <v>0</v>
      </c>
      <c r="BQ92">
        <v>4.43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73.47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215.0582</v>
      </c>
      <c r="L93">
        <v>653.15009999999995</v>
      </c>
      <c r="M93">
        <v>87</v>
      </c>
      <c r="N93">
        <v>118.125</v>
      </c>
      <c r="O93">
        <v>123.66562500000001</v>
      </c>
      <c r="P93">
        <v>123.75</v>
      </c>
      <c r="Q93">
        <v>21.7577</v>
      </c>
      <c r="R93">
        <v>42.273000000000003</v>
      </c>
      <c r="S93">
        <v>26.297000000000001</v>
      </c>
      <c r="T93">
        <v>0</v>
      </c>
      <c r="U93">
        <v>348.97500000000002</v>
      </c>
      <c r="V93">
        <v>13.139528</v>
      </c>
      <c r="W93">
        <v>33.99</v>
      </c>
      <c r="X93">
        <v>147.12989999999999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39.409199999999998</v>
      </c>
      <c r="AH93">
        <v>154.69245000000001</v>
      </c>
      <c r="AI93">
        <v>62.377000000000002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27.635999999999999</v>
      </c>
      <c r="AP93">
        <v>11.529</v>
      </c>
      <c r="AQ93">
        <v>62.244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73.47</v>
      </c>
      <c r="BA93">
        <f t="shared" si="4"/>
        <v>2877.2316660000001</v>
      </c>
      <c r="BB93">
        <v>90</v>
      </c>
      <c r="BD93">
        <v>22.5</v>
      </c>
      <c r="BE93">
        <v>7.34</v>
      </c>
      <c r="BF93">
        <v>1.51</v>
      </c>
      <c r="BG93">
        <v>3.24</v>
      </c>
      <c r="BH93">
        <v>5.59</v>
      </c>
      <c r="BI93">
        <v>3.67</v>
      </c>
      <c r="BJ93">
        <v>2.99</v>
      </c>
      <c r="BK93">
        <v>3.29</v>
      </c>
      <c r="BL93">
        <v>1.87</v>
      </c>
      <c r="BM93">
        <v>0</v>
      </c>
      <c r="BN93">
        <v>0.51</v>
      </c>
      <c r="BO93">
        <v>15</v>
      </c>
      <c r="BP93">
        <v>0</v>
      </c>
      <c r="BQ93">
        <v>4.43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73.47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215.0582</v>
      </c>
      <c r="L94">
        <v>653.15009999999995</v>
      </c>
      <c r="M94">
        <v>87</v>
      </c>
      <c r="N94">
        <v>118.125</v>
      </c>
      <c r="O94">
        <v>123.66562500000001</v>
      </c>
      <c r="P94">
        <v>123.75</v>
      </c>
      <c r="Q94">
        <v>21.7577</v>
      </c>
      <c r="R94">
        <v>42.273000000000003</v>
      </c>
      <c r="S94">
        <v>26.297000000000001</v>
      </c>
      <c r="T94">
        <v>0</v>
      </c>
      <c r="U94">
        <v>348.97500000000002</v>
      </c>
      <c r="V94">
        <v>13.139528</v>
      </c>
      <c r="W94">
        <v>33.99</v>
      </c>
      <c r="X94">
        <v>147.12989999999999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39.409199999999998</v>
      </c>
      <c r="AH94">
        <v>154.69245000000001</v>
      </c>
      <c r="AI94">
        <v>62.377000000000002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27.635999999999999</v>
      </c>
      <c r="AP94">
        <v>11.529</v>
      </c>
      <c r="AQ94">
        <v>62.244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73.390000000000015</v>
      </c>
      <c r="BA94">
        <f t="shared" si="4"/>
        <v>2877.1516660000002</v>
      </c>
      <c r="BB94">
        <v>91</v>
      </c>
      <c r="BD94">
        <v>22.5</v>
      </c>
      <c r="BE94">
        <v>7.34</v>
      </c>
      <c r="BF94">
        <v>1.51</v>
      </c>
      <c r="BG94">
        <v>3.24</v>
      </c>
      <c r="BH94">
        <v>5.59</v>
      </c>
      <c r="BI94">
        <v>3.67</v>
      </c>
      <c r="BJ94">
        <v>2.99</v>
      </c>
      <c r="BK94">
        <v>3.24</v>
      </c>
      <c r="BL94">
        <v>1.84</v>
      </c>
      <c r="BM94">
        <v>0</v>
      </c>
      <c r="BN94">
        <v>0.51</v>
      </c>
      <c r="BO94">
        <v>15</v>
      </c>
      <c r="BP94">
        <v>0</v>
      </c>
      <c r="BQ94">
        <v>4.43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73.390000000000015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215.0582</v>
      </c>
      <c r="L95">
        <v>653.15009999999995</v>
      </c>
      <c r="M95">
        <v>87</v>
      </c>
      <c r="N95">
        <v>118.125</v>
      </c>
      <c r="O95">
        <v>123.66562500000001</v>
      </c>
      <c r="P95">
        <v>123.75</v>
      </c>
      <c r="Q95">
        <v>21.7577</v>
      </c>
      <c r="R95">
        <v>42.273000000000003</v>
      </c>
      <c r="S95">
        <v>26.297000000000001</v>
      </c>
      <c r="T95">
        <v>0</v>
      </c>
      <c r="U95">
        <v>348.97500000000002</v>
      </c>
      <c r="V95">
        <v>13.139528</v>
      </c>
      <c r="W95">
        <v>33.99</v>
      </c>
      <c r="X95">
        <v>147.12989999999999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29.58</v>
      </c>
      <c r="AG95">
        <v>39.409199999999998</v>
      </c>
      <c r="AH95">
        <v>152.94049999999999</v>
      </c>
      <c r="AI95">
        <v>62.377000000000002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27.635999999999999</v>
      </c>
      <c r="AP95">
        <v>11.529</v>
      </c>
      <c r="AQ95">
        <v>62.244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73.390000000000015</v>
      </c>
      <c r="BA95">
        <f t="shared" si="4"/>
        <v>2865.6724000000008</v>
      </c>
      <c r="BB95">
        <v>92</v>
      </c>
      <c r="BD95">
        <v>22.5</v>
      </c>
      <c r="BE95">
        <v>7.34</v>
      </c>
      <c r="BF95">
        <v>1.51</v>
      </c>
      <c r="BG95">
        <v>3.24</v>
      </c>
      <c r="BH95">
        <v>5.59</v>
      </c>
      <c r="BI95">
        <v>3.67</v>
      </c>
      <c r="BJ95">
        <v>2.99</v>
      </c>
      <c r="BK95">
        <v>3.24</v>
      </c>
      <c r="BL95">
        <v>1.84</v>
      </c>
      <c r="BM95">
        <v>0</v>
      </c>
      <c r="BN95">
        <v>0.51</v>
      </c>
      <c r="BO95">
        <v>15</v>
      </c>
      <c r="BP95">
        <v>0</v>
      </c>
      <c r="BQ95">
        <v>4.43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73.390000000000015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215.0582</v>
      </c>
      <c r="L96">
        <v>653.15009999999995</v>
      </c>
      <c r="M96">
        <v>87</v>
      </c>
      <c r="N96">
        <v>118.125</v>
      </c>
      <c r="O96">
        <v>123.66562500000001</v>
      </c>
      <c r="P96">
        <v>123.75</v>
      </c>
      <c r="Q96">
        <v>21.7577</v>
      </c>
      <c r="R96">
        <v>42.273000000000003</v>
      </c>
      <c r="S96">
        <v>26.297000000000001</v>
      </c>
      <c r="T96">
        <v>0</v>
      </c>
      <c r="U96">
        <v>348.97500000000002</v>
      </c>
      <c r="V96">
        <v>13.139528</v>
      </c>
      <c r="W96">
        <v>33.99</v>
      </c>
      <c r="X96">
        <v>147.12989999999999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29.58</v>
      </c>
      <c r="AG96">
        <v>39.409199999999998</v>
      </c>
      <c r="AH96">
        <v>152.94049999999999</v>
      </c>
      <c r="AI96">
        <v>62.377000000000002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27.635999999999999</v>
      </c>
      <c r="AP96">
        <v>11.529</v>
      </c>
      <c r="AQ96">
        <v>62.244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73.390000000000015</v>
      </c>
      <c r="BA96">
        <f t="shared" si="4"/>
        <v>2865.6724000000008</v>
      </c>
      <c r="BB96">
        <v>93</v>
      </c>
      <c r="BD96">
        <v>22.5</v>
      </c>
      <c r="BE96">
        <v>7.34</v>
      </c>
      <c r="BF96">
        <v>1.51</v>
      </c>
      <c r="BG96">
        <v>3.24</v>
      </c>
      <c r="BH96">
        <v>5.59</v>
      </c>
      <c r="BI96">
        <v>3.67</v>
      </c>
      <c r="BJ96">
        <v>2.99</v>
      </c>
      <c r="BK96">
        <v>3.24</v>
      </c>
      <c r="BL96">
        <v>1.84</v>
      </c>
      <c r="BM96">
        <v>0</v>
      </c>
      <c r="BN96">
        <v>0.51</v>
      </c>
      <c r="BO96">
        <v>15</v>
      </c>
      <c r="BP96">
        <v>0</v>
      </c>
      <c r="BQ96">
        <v>4.43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73.390000000000015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215.0582</v>
      </c>
      <c r="L97">
        <v>653.15009999999995</v>
      </c>
      <c r="M97">
        <v>87</v>
      </c>
      <c r="N97">
        <v>118.125</v>
      </c>
      <c r="O97">
        <v>123.66562500000001</v>
      </c>
      <c r="P97">
        <v>123.75</v>
      </c>
      <c r="Q97">
        <v>21.7577</v>
      </c>
      <c r="R97">
        <v>42.273000000000003</v>
      </c>
      <c r="S97">
        <v>26.297000000000001</v>
      </c>
      <c r="T97">
        <v>0</v>
      </c>
      <c r="U97">
        <v>348.97500000000002</v>
      </c>
      <c r="V97">
        <v>13.139528</v>
      </c>
      <c r="W97">
        <v>33.99</v>
      </c>
      <c r="X97">
        <v>147.12989999999999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29.58</v>
      </c>
      <c r="AG97">
        <v>39.409199999999998</v>
      </c>
      <c r="AH97">
        <v>152.94049999999999</v>
      </c>
      <c r="AI97">
        <v>62.377000000000002</v>
      </c>
      <c r="AJ97">
        <v>0</v>
      </c>
      <c r="AK97">
        <v>50.76</v>
      </c>
      <c r="AL97">
        <v>79.364599999999996</v>
      </c>
      <c r="AM97">
        <v>15.996</v>
      </c>
      <c r="AN97">
        <v>0.66954999999999998</v>
      </c>
      <c r="AO97">
        <v>25.872</v>
      </c>
      <c r="AP97">
        <v>11.529</v>
      </c>
      <c r="AQ97">
        <v>62.244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73.390000000000015</v>
      </c>
      <c r="BA97">
        <f t="shared" si="4"/>
        <v>2863.8892700000006</v>
      </c>
      <c r="BB97">
        <v>94</v>
      </c>
      <c r="BD97">
        <v>22.5</v>
      </c>
      <c r="BE97">
        <v>7.34</v>
      </c>
      <c r="BF97">
        <v>1.51</v>
      </c>
      <c r="BG97">
        <v>3.24</v>
      </c>
      <c r="BH97">
        <v>5.59</v>
      </c>
      <c r="BI97">
        <v>3.67</v>
      </c>
      <c r="BJ97">
        <v>2.99</v>
      </c>
      <c r="BK97">
        <v>3.24</v>
      </c>
      <c r="BL97">
        <v>1.84</v>
      </c>
      <c r="BM97">
        <v>0</v>
      </c>
      <c r="BN97">
        <v>0.51</v>
      </c>
      <c r="BO97">
        <v>15</v>
      </c>
      <c r="BP97">
        <v>0</v>
      </c>
      <c r="BQ97">
        <v>4.43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73.390000000000015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215.0582</v>
      </c>
      <c r="L98">
        <v>653.15009999999995</v>
      </c>
      <c r="M98">
        <v>87</v>
      </c>
      <c r="N98">
        <v>118.125</v>
      </c>
      <c r="O98">
        <v>123.66562500000001</v>
      </c>
      <c r="P98">
        <v>123.75</v>
      </c>
      <c r="Q98">
        <v>21.7577</v>
      </c>
      <c r="R98">
        <v>42.273000000000003</v>
      </c>
      <c r="S98">
        <v>26.297000000000001</v>
      </c>
      <c r="T98">
        <v>0</v>
      </c>
      <c r="U98">
        <v>348.97500000000002</v>
      </c>
      <c r="V98">
        <v>13.139528</v>
      </c>
      <c r="W98">
        <v>33.99</v>
      </c>
      <c r="X98">
        <v>147.12989999999999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29.58</v>
      </c>
      <c r="AG98">
        <v>39.409199999999998</v>
      </c>
      <c r="AH98">
        <v>152.94049999999999</v>
      </c>
      <c r="AI98">
        <v>62.377000000000002</v>
      </c>
      <c r="AJ98">
        <v>0</v>
      </c>
      <c r="AK98">
        <v>50.76</v>
      </c>
      <c r="AL98">
        <v>79.364599999999996</v>
      </c>
      <c r="AM98">
        <v>15.996</v>
      </c>
      <c r="AN98">
        <v>0.66954999999999998</v>
      </c>
      <c r="AO98">
        <v>25.872</v>
      </c>
      <c r="AP98">
        <v>11.529</v>
      </c>
      <c r="AQ98">
        <v>62.244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73.390000000000015</v>
      </c>
      <c r="BA98">
        <f t="shared" si="4"/>
        <v>2863.8892700000006</v>
      </c>
      <c r="BB98">
        <v>95</v>
      </c>
      <c r="BD98">
        <v>22.5</v>
      </c>
      <c r="BE98">
        <v>7.34</v>
      </c>
      <c r="BF98">
        <v>1.51</v>
      </c>
      <c r="BG98">
        <v>3.24</v>
      </c>
      <c r="BH98">
        <v>5.59</v>
      </c>
      <c r="BI98">
        <v>3.67</v>
      </c>
      <c r="BJ98">
        <v>2.99</v>
      </c>
      <c r="BK98">
        <v>3.24</v>
      </c>
      <c r="BL98">
        <v>1.84</v>
      </c>
      <c r="BM98">
        <v>0</v>
      </c>
      <c r="BN98">
        <v>0.51</v>
      </c>
      <c r="BO98">
        <v>15</v>
      </c>
      <c r="BP98">
        <v>0</v>
      </c>
      <c r="BQ98">
        <v>4.43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73.390000000000015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4.2544309144999977</v>
      </c>
      <c r="L99">
        <f t="shared" si="6"/>
        <v>11.502364017999993</v>
      </c>
      <c r="M99">
        <f t="shared" si="6"/>
        <v>2.0880000000000001</v>
      </c>
      <c r="N99">
        <f t="shared" si="6"/>
        <v>2.835</v>
      </c>
      <c r="O99">
        <f t="shared" si="6"/>
        <v>2.9679749999999947</v>
      </c>
      <c r="P99">
        <f t="shared" si="6"/>
        <v>2.97</v>
      </c>
      <c r="Q99">
        <f t="shared" si="6"/>
        <v>0.43780400149999993</v>
      </c>
      <c r="R99">
        <f t="shared" si="6"/>
        <v>0.85174932524999991</v>
      </c>
      <c r="S99">
        <f t="shared" si="6"/>
        <v>0.53373956625000019</v>
      </c>
      <c r="T99">
        <f t="shared" si="6"/>
        <v>0</v>
      </c>
      <c r="U99">
        <f t="shared" si="6"/>
        <v>7.7698687499999863</v>
      </c>
      <c r="V99">
        <f t="shared" si="6"/>
        <v>0.31099112574999982</v>
      </c>
      <c r="W99">
        <f t="shared" si="6"/>
        <v>0.79322757499999841</v>
      </c>
      <c r="X99">
        <f t="shared" si="6"/>
        <v>3.4192400812499999</v>
      </c>
      <c r="Y99">
        <f t="shared" si="6"/>
        <v>0</v>
      </c>
      <c r="Z99">
        <f t="shared" si="6"/>
        <v>0.45867469999999944</v>
      </c>
      <c r="AA99">
        <f t="shared" si="6"/>
        <v>1.0250249999999987</v>
      </c>
      <c r="AB99">
        <f t="shared" si="6"/>
        <v>0.92614173999999894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0.71287799999999868</v>
      </c>
      <c r="AG99">
        <f t="shared" si="6"/>
        <v>0.94582080000000113</v>
      </c>
      <c r="AH99">
        <f t="shared" si="6"/>
        <v>3.6758278500000041</v>
      </c>
      <c r="AI99">
        <f t="shared" si="6"/>
        <v>0.97129900000000002</v>
      </c>
      <c r="AJ99">
        <f t="shared" si="6"/>
        <v>0</v>
      </c>
      <c r="AK99">
        <f t="shared" si="6"/>
        <v>1.2182400000000029</v>
      </c>
      <c r="AL99">
        <f t="shared" si="6"/>
        <v>1.8978364999999979</v>
      </c>
      <c r="AM99">
        <f t="shared" si="6"/>
        <v>0.38630340000000057</v>
      </c>
      <c r="AN99">
        <f t="shared" si="6"/>
        <v>1.6518754999999989E-2</v>
      </c>
      <c r="AO99">
        <f t="shared" si="6"/>
        <v>0.68354999999999944</v>
      </c>
      <c r="AP99">
        <f t="shared" si="6"/>
        <v>0.26427029999999996</v>
      </c>
      <c r="AQ99">
        <f t="shared" si="6"/>
        <v>1.3103999999999987</v>
      </c>
      <c r="AR99">
        <f t="shared" si="6"/>
        <v>1.1890080000000003</v>
      </c>
      <c r="AS99">
        <f t="shared" si="6"/>
        <v>0.76750656299999986</v>
      </c>
      <c r="AT99">
        <f t="shared" si="6"/>
        <v>0.17996159999999969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1.7689350000000026</v>
      </c>
      <c r="BA99">
        <f t="shared" si="4"/>
        <v>61.913173709499958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3.6107500000000008E-2</v>
      </c>
      <c r="BG99">
        <f t="shared" si="7"/>
        <v>7.7040000000000039E-2</v>
      </c>
      <c r="BH99">
        <f t="shared" si="7"/>
        <v>0.13415999999999978</v>
      </c>
      <c r="BI99">
        <f t="shared" si="7"/>
        <v>8.7520000000000028E-2</v>
      </c>
      <c r="BJ99">
        <f t="shared" si="7"/>
        <v>7.1760000000000101E-2</v>
      </c>
      <c r="BK99">
        <f t="shared" si="7"/>
        <v>7.819250000000004E-2</v>
      </c>
      <c r="BL99">
        <f t="shared" si="7"/>
        <v>4.4037499999999959E-2</v>
      </c>
      <c r="BM99">
        <f t="shared" si="7"/>
        <v>0</v>
      </c>
      <c r="BN99">
        <f t="shared" si="7"/>
        <v>1.2080000000000013E-2</v>
      </c>
      <c r="BO99">
        <f t="shared" si="7"/>
        <v>0.36</v>
      </c>
      <c r="BP99">
        <f t="shared" si="7"/>
        <v>1.0997499999999999E-2</v>
      </c>
      <c r="BQ99">
        <f t="shared" si="7"/>
        <v>0.10528000000000012</v>
      </c>
      <c r="BR99">
        <f t="shared" si="7"/>
        <v>2.6480000000000066E-2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1.7689350000000026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208.525372</v>
      </c>
      <c r="L3">
        <v>589.11113699999999</v>
      </c>
      <c r="M3">
        <v>84.172499999999999</v>
      </c>
      <c r="N3">
        <v>114.285938</v>
      </c>
      <c r="O3">
        <v>119.64649199999999</v>
      </c>
      <c r="P3">
        <v>119.72812500000001</v>
      </c>
      <c r="Q3">
        <v>21.110849999999999</v>
      </c>
      <c r="R3">
        <v>41.012422000000001</v>
      </c>
      <c r="S3">
        <v>25.532422</v>
      </c>
      <c r="T3">
        <v>0</v>
      </c>
      <c r="U3">
        <v>266.66718800000001</v>
      </c>
      <c r="V3">
        <v>17.550547000000002</v>
      </c>
      <c r="W3">
        <v>32.887259999999998</v>
      </c>
      <c r="X3">
        <v>142.72136699999999</v>
      </c>
      <c r="Y3">
        <v>0</v>
      </c>
      <c r="Z3">
        <v>19.022404000000002</v>
      </c>
      <c r="AA3">
        <v>41.27355</v>
      </c>
      <c r="AB3">
        <v>38.226041000000002</v>
      </c>
      <c r="AC3">
        <v>28.118266999999999</v>
      </c>
      <c r="AD3">
        <v>35.402470000000001</v>
      </c>
      <c r="AE3">
        <v>47.829867999999998</v>
      </c>
      <c r="AF3">
        <v>28.618649999999999</v>
      </c>
      <c r="AG3">
        <v>38.128400999999997</v>
      </c>
      <c r="AH3">
        <v>147.96993399999999</v>
      </c>
      <c r="AI3">
        <v>18.474412000000001</v>
      </c>
      <c r="AJ3">
        <v>0</v>
      </c>
      <c r="AK3">
        <v>49.110300000000002</v>
      </c>
      <c r="AL3">
        <v>76.785250000000005</v>
      </c>
      <c r="AM3">
        <v>15.476129999999999</v>
      </c>
      <c r="AN3">
        <v>0.66629799999999995</v>
      </c>
      <c r="AO3">
        <v>28.444500000000001</v>
      </c>
      <c r="AP3">
        <v>5.5771540000000002</v>
      </c>
      <c r="AQ3">
        <v>60.221069999999997</v>
      </c>
      <c r="AR3">
        <v>50.735700000000001</v>
      </c>
      <c r="AS3">
        <v>31.495840000000001</v>
      </c>
      <c r="AT3">
        <v>7.254702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70.670000000000016</v>
      </c>
      <c r="BA3">
        <f>SUM(B3:AZ3)</f>
        <v>2622.4525610000005</v>
      </c>
      <c r="BD3">
        <v>21.77</v>
      </c>
      <c r="BE3">
        <v>7.1</v>
      </c>
      <c r="BF3">
        <v>1.1399999999999999</v>
      </c>
      <c r="BG3">
        <v>3.13</v>
      </c>
      <c r="BH3">
        <v>5.41</v>
      </c>
      <c r="BI3">
        <v>3.55</v>
      </c>
      <c r="BJ3">
        <v>2.89</v>
      </c>
      <c r="BK3">
        <v>3.13</v>
      </c>
      <c r="BL3">
        <v>1.78</v>
      </c>
      <c r="BM3">
        <v>0</v>
      </c>
      <c r="BN3">
        <v>0.49</v>
      </c>
      <c r="BO3">
        <v>14.51</v>
      </c>
      <c r="BP3">
        <v>0</v>
      </c>
      <c r="BQ3">
        <v>4.29</v>
      </c>
      <c r="BR3">
        <v>1.05</v>
      </c>
      <c r="BS3">
        <v>0.43</v>
      </c>
      <c r="BT3">
        <v>0</v>
      </c>
      <c r="BU3">
        <v>0</v>
      </c>
      <c r="BV3">
        <v>0</v>
      </c>
      <c r="BW3">
        <f>SUM(BD3:BV3)</f>
        <v>70.670000000000016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208.525372</v>
      </c>
      <c r="L4">
        <v>589.11113699999999</v>
      </c>
      <c r="M4">
        <v>84.172499999999999</v>
      </c>
      <c r="N4">
        <v>114.285938</v>
      </c>
      <c r="O4">
        <v>119.64649199999999</v>
      </c>
      <c r="P4">
        <v>119.72812500000001</v>
      </c>
      <c r="Q4">
        <v>21.110849999999999</v>
      </c>
      <c r="R4">
        <v>41.012422000000001</v>
      </c>
      <c r="S4">
        <v>25.532422</v>
      </c>
      <c r="T4">
        <v>0</v>
      </c>
      <c r="U4">
        <v>266.66718800000001</v>
      </c>
      <c r="V4">
        <v>17.550547000000002</v>
      </c>
      <c r="W4">
        <v>32.887259999999998</v>
      </c>
      <c r="X4">
        <v>142.72136699999999</v>
      </c>
      <c r="Y4">
        <v>0</v>
      </c>
      <c r="Z4">
        <v>19.022404000000002</v>
      </c>
      <c r="AA4">
        <v>41.27355</v>
      </c>
      <c r="AB4">
        <v>38.226041000000002</v>
      </c>
      <c r="AC4">
        <v>28.118266999999999</v>
      </c>
      <c r="AD4">
        <v>35.402470000000001</v>
      </c>
      <c r="AE4">
        <v>47.829867999999998</v>
      </c>
      <c r="AF4">
        <v>28.618649999999999</v>
      </c>
      <c r="AG4">
        <v>38.128400999999997</v>
      </c>
      <c r="AH4">
        <v>147.96993399999999</v>
      </c>
      <c r="AI4">
        <v>18.474412000000001</v>
      </c>
      <c r="AJ4">
        <v>0</v>
      </c>
      <c r="AK4">
        <v>49.110300000000002</v>
      </c>
      <c r="AL4">
        <v>76.785250000000005</v>
      </c>
      <c r="AM4">
        <v>15.476129999999999</v>
      </c>
      <c r="AN4">
        <v>0.66629799999999995</v>
      </c>
      <c r="AO4">
        <v>28.444500000000001</v>
      </c>
      <c r="AP4">
        <v>5.5771540000000002</v>
      </c>
      <c r="AQ4">
        <v>60.221069999999997</v>
      </c>
      <c r="AR4">
        <v>50.735700000000001</v>
      </c>
      <c r="AS4">
        <v>31.495840000000001</v>
      </c>
      <c r="AT4">
        <v>7.254702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70.670000000000016</v>
      </c>
      <c r="BA4">
        <f t="shared" ref="BA4:BA67" si="1">SUM(B4:AZ4)</f>
        <v>2622.4525610000005</v>
      </c>
      <c r="BD4">
        <v>21.77</v>
      </c>
      <c r="BE4">
        <v>7.1</v>
      </c>
      <c r="BF4">
        <v>1.1399999999999999</v>
      </c>
      <c r="BG4">
        <v>3.13</v>
      </c>
      <c r="BH4">
        <v>5.41</v>
      </c>
      <c r="BI4">
        <v>3.55</v>
      </c>
      <c r="BJ4">
        <v>2.89</v>
      </c>
      <c r="BK4">
        <v>3.13</v>
      </c>
      <c r="BL4">
        <v>1.78</v>
      </c>
      <c r="BM4">
        <v>0</v>
      </c>
      <c r="BN4">
        <v>0.49</v>
      </c>
      <c r="BO4">
        <v>14.51</v>
      </c>
      <c r="BP4">
        <v>0</v>
      </c>
      <c r="BQ4">
        <v>4.29</v>
      </c>
      <c r="BR4">
        <v>1.05</v>
      </c>
      <c r="BS4">
        <v>0.43</v>
      </c>
      <c r="BT4">
        <v>0</v>
      </c>
      <c r="BU4">
        <v>0</v>
      </c>
      <c r="BV4">
        <v>0</v>
      </c>
      <c r="BW4">
        <f t="shared" ref="BW4:BW67" si="2">SUM(BD4:BV4)</f>
        <v>70.670000000000016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208.525372</v>
      </c>
      <c r="L5">
        <v>589.11113699999999</v>
      </c>
      <c r="M5">
        <v>84.172499999999999</v>
      </c>
      <c r="N5">
        <v>114.285938</v>
      </c>
      <c r="O5">
        <v>119.64649199999999</v>
      </c>
      <c r="P5">
        <v>119.72812500000001</v>
      </c>
      <c r="Q5">
        <v>21.110849999999999</v>
      </c>
      <c r="R5">
        <v>41.012422000000001</v>
      </c>
      <c r="S5">
        <v>25.532422</v>
      </c>
      <c r="T5">
        <v>0</v>
      </c>
      <c r="U5">
        <v>266.66718800000001</v>
      </c>
      <c r="V5">
        <v>17.550547000000002</v>
      </c>
      <c r="W5">
        <v>32.887259999999998</v>
      </c>
      <c r="X5">
        <v>142.72136699999999</v>
      </c>
      <c r="Y5">
        <v>0</v>
      </c>
      <c r="Z5">
        <v>19.022404000000002</v>
      </c>
      <c r="AA5">
        <v>41.27355</v>
      </c>
      <c r="AB5">
        <v>38.226041000000002</v>
      </c>
      <c r="AC5">
        <v>28.118266999999999</v>
      </c>
      <c r="AD5">
        <v>35.402470000000001</v>
      </c>
      <c r="AE5">
        <v>47.829867999999998</v>
      </c>
      <c r="AF5">
        <v>28.618649999999999</v>
      </c>
      <c r="AG5">
        <v>38.128400999999997</v>
      </c>
      <c r="AH5">
        <v>147.96993399999999</v>
      </c>
      <c r="AI5">
        <v>18.474412000000001</v>
      </c>
      <c r="AJ5">
        <v>0</v>
      </c>
      <c r="AK5">
        <v>49.110300000000002</v>
      </c>
      <c r="AL5">
        <v>76.785250000000005</v>
      </c>
      <c r="AM5">
        <v>15.476129999999999</v>
      </c>
      <c r="AN5">
        <v>0.66629799999999995</v>
      </c>
      <c r="AO5">
        <v>28.444500000000001</v>
      </c>
      <c r="AP5">
        <v>5.5771540000000002</v>
      </c>
      <c r="AQ5">
        <v>60.221069999999997</v>
      </c>
      <c r="AR5">
        <v>47.53134</v>
      </c>
      <c r="AS5">
        <v>31.495840000000001</v>
      </c>
      <c r="AT5">
        <v>7.254702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70.720000000000013</v>
      </c>
      <c r="BA5">
        <f t="shared" si="1"/>
        <v>2619.2982010000001</v>
      </c>
      <c r="BD5">
        <v>21.77</v>
      </c>
      <c r="BE5">
        <v>7.1</v>
      </c>
      <c r="BF5">
        <v>1.19</v>
      </c>
      <c r="BG5">
        <v>3.13</v>
      </c>
      <c r="BH5">
        <v>5.41</v>
      </c>
      <c r="BI5">
        <v>3.55</v>
      </c>
      <c r="BJ5">
        <v>2.89</v>
      </c>
      <c r="BK5">
        <v>3.13</v>
      </c>
      <c r="BL5">
        <v>1.78</v>
      </c>
      <c r="BM5">
        <v>0</v>
      </c>
      <c r="BN5">
        <v>0.49</v>
      </c>
      <c r="BO5">
        <v>14.51</v>
      </c>
      <c r="BP5">
        <v>0</v>
      </c>
      <c r="BQ5">
        <v>4.29</v>
      </c>
      <c r="BR5">
        <v>1.05</v>
      </c>
      <c r="BS5">
        <v>0.43</v>
      </c>
      <c r="BT5">
        <v>0</v>
      </c>
      <c r="BU5">
        <v>0</v>
      </c>
      <c r="BV5">
        <v>0</v>
      </c>
      <c r="BW5">
        <f t="shared" si="2"/>
        <v>70.720000000000013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208.525372</v>
      </c>
      <c r="L6">
        <v>589.11113699999999</v>
      </c>
      <c r="M6">
        <v>84.172499999999999</v>
      </c>
      <c r="N6">
        <v>114.285938</v>
      </c>
      <c r="O6">
        <v>119.64649199999999</v>
      </c>
      <c r="P6">
        <v>119.72812500000001</v>
      </c>
      <c r="Q6">
        <v>21.110849999999999</v>
      </c>
      <c r="R6">
        <v>41.012422000000001</v>
      </c>
      <c r="S6">
        <v>25.532422</v>
      </c>
      <c r="T6">
        <v>0</v>
      </c>
      <c r="U6">
        <v>266.66718800000001</v>
      </c>
      <c r="V6">
        <v>17.550547000000002</v>
      </c>
      <c r="W6">
        <v>32.887259999999998</v>
      </c>
      <c r="X6">
        <v>142.72136699999999</v>
      </c>
      <c r="Y6">
        <v>0</v>
      </c>
      <c r="Z6">
        <v>19.022404000000002</v>
      </c>
      <c r="AA6">
        <v>41.27355</v>
      </c>
      <c r="AB6">
        <v>38.226041000000002</v>
      </c>
      <c r="AC6">
        <v>28.118266999999999</v>
      </c>
      <c r="AD6">
        <v>35.402470000000001</v>
      </c>
      <c r="AE6">
        <v>47.829867999999998</v>
      </c>
      <c r="AF6">
        <v>28.618649999999999</v>
      </c>
      <c r="AG6">
        <v>38.128400999999997</v>
      </c>
      <c r="AH6">
        <v>147.96993399999999</v>
      </c>
      <c r="AI6">
        <v>18.474412000000001</v>
      </c>
      <c r="AJ6">
        <v>0</v>
      </c>
      <c r="AK6">
        <v>49.110300000000002</v>
      </c>
      <c r="AL6">
        <v>76.785250000000005</v>
      </c>
      <c r="AM6">
        <v>15.476129999999999</v>
      </c>
      <c r="AN6">
        <v>0.66629799999999995</v>
      </c>
      <c r="AO6">
        <v>28.444500000000001</v>
      </c>
      <c r="AP6">
        <v>5.5771540000000002</v>
      </c>
      <c r="AQ6">
        <v>60.221069999999997</v>
      </c>
      <c r="AR6">
        <v>47.53134</v>
      </c>
      <c r="AS6">
        <v>31.495840000000001</v>
      </c>
      <c r="AT6">
        <v>7.254702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70.720000000000013</v>
      </c>
      <c r="BA6">
        <f t="shared" si="1"/>
        <v>2619.2982010000001</v>
      </c>
      <c r="BD6">
        <v>21.77</v>
      </c>
      <c r="BE6">
        <v>7.1</v>
      </c>
      <c r="BF6">
        <v>1.19</v>
      </c>
      <c r="BG6">
        <v>3.13</v>
      </c>
      <c r="BH6">
        <v>5.41</v>
      </c>
      <c r="BI6">
        <v>3.55</v>
      </c>
      <c r="BJ6">
        <v>2.89</v>
      </c>
      <c r="BK6">
        <v>3.13</v>
      </c>
      <c r="BL6">
        <v>1.78</v>
      </c>
      <c r="BM6">
        <v>0</v>
      </c>
      <c r="BN6">
        <v>0.49</v>
      </c>
      <c r="BO6">
        <v>14.51</v>
      </c>
      <c r="BP6">
        <v>0</v>
      </c>
      <c r="BQ6">
        <v>4.29</v>
      </c>
      <c r="BR6">
        <v>1.05</v>
      </c>
      <c r="BS6">
        <v>0.43</v>
      </c>
      <c r="BT6">
        <v>0</v>
      </c>
      <c r="BU6">
        <v>0</v>
      </c>
      <c r="BV6">
        <v>0</v>
      </c>
      <c r="BW6">
        <f t="shared" si="2"/>
        <v>70.720000000000013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208.525372</v>
      </c>
      <c r="L7">
        <v>589.11113699999999</v>
      </c>
      <c r="M7">
        <v>84.172499999999999</v>
      </c>
      <c r="N7">
        <v>114.285938</v>
      </c>
      <c r="O7">
        <v>119.64649199999999</v>
      </c>
      <c r="P7">
        <v>119.72812500000001</v>
      </c>
      <c r="Q7">
        <v>21.110849999999999</v>
      </c>
      <c r="R7">
        <v>41.012422000000001</v>
      </c>
      <c r="S7">
        <v>25.532422</v>
      </c>
      <c r="T7">
        <v>0</v>
      </c>
      <c r="U7">
        <v>266.66718800000001</v>
      </c>
      <c r="V7">
        <v>17.550547000000002</v>
      </c>
      <c r="W7">
        <v>32.887259999999998</v>
      </c>
      <c r="X7">
        <v>142.72136699999999</v>
      </c>
      <c r="Y7">
        <v>0</v>
      </c>
      <c r="Z7">
        <v>19.022404000000002</v>
      </c>
      <c r="AA7">
        <v>41.27355</v>
      </c>
      <c r="AB7">
        <v>38.226041000000002</v>
      </c>
      <c r="AC7">
        <v>28.118266999999999</v>
      </c>
      <c r="AD7">
        <v>35.402470000000001</v>
      </c>
      <c r="AE7">
        <v>47.829867999999998</v>
      </c>
      <c r="AF7">
        <v>28.618649999999999</v>
      </c>
      <c r="AG7">
        <v>38.128400999999997</v>
      </c>
      <c r="AH7">
        <v>147.96993399999999</v>
      </c>
      <c r="AI7">
        <v>18.474412000000001</v>
      </c>
      <c r="AJ7">
        <v>0</v>
      </c>
      <c r="AK7">
        <v>49.110300000000002</v>
      </c>
      <c r="AL7">
        <v>76.785250000000005</v>
      </c>
      <c r="AM7">
        <v>15.476129999999999</v>
      </c>
      <c r="AN7">
        <v>0.66629799999999995</v>
      </c>
      <c r="AO7">
        <v>28.444500000000001</v>
      </c>
      <c r="AP7">
        <v>12.517612</v>
      </c>
      <c r="AQ7">
        <v>60.221069999999997</v>
      </c>
      <c r="AR7">
        <v>47.53134</v>
      </c>
      <c r="AS7">
        <v>31.495840000000001</v>
      </c>
      <c r="AT7">
        <v>7.254702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70.720000000000013</v>
      </c>
      <c r="BA7">
        <f t="shared" si="1"/>
        <v>2626.2386590000001</v>
      </c>
      <c r="BD7">
        <v>21.77</v>
      </c>
      <c r="BE7">
        <v>7.1</v>
      </c>
      <c r="BF7">
        <v>1.19</v>
      </c>
      <c r="BG7">
        <v>3.13</v>
      </c>
      <c r="BH7">
        <v>5.41</v>
      </c>
      <c r="BI7">
        <v>3.55</v>
      </c>
      <c r="BJ7">
        <v>2.89</v>
      </c>
      <c r="BK7">
        <v>3.13</v>
      </c>
      <c r="BL7">
        <v>1.78</v>
      </c>
      <c r="BM7">
        <v>0</v>
      </c>
      <c r="BN7">
        <v>0.49</v>
      </c>
      <c r="BO7">
        <v>14.51</v>
      </c>
      <c r="BP7">
        <v>0</v>
      </c>
      <c r="BQ7">
        <v>4.29</v>
      </c>
      <c r="BR7">
        <v>1.05</v>
      </c>
      <c r="BS7">
        <v>0.43</v>
      </c>
      <c r="BT7">
        <v>0</v>
      </c>
      <c r="BU7">
        <v>0</v>
      </c>
      <c r="BV7">
        <v>0</v>
      </c>
      <c r="BW7">
        <f t="shared" si="2"/>
        <v>70.720000000000013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208.525372</v>
      </c>
      <c r="L8">
        <v>589.11113699999999</v>
      </c>
      <c r="M8">
        <v>84.172499999999999</v>
      </c>
      <c r="N8">
        <v>114.285938</v>
      </c>
      <c r="O8">
        <v>119.64649199999999</v>
      </c>
      <c r="P8">
        <v>119.72812500000001</v>
      </c>
      <c r="Q8">
        <v>21.110849999999999</v>
      </c>
      <c r="R8">
        <v>41.012422000000001</v>
      </c>
      <c r="S8">
        <v>25.532422</v>
      </c>
      <c r="T8">
        <v>0</v>
      </c>
      <c r="U8">
        <v>266.66718800000001</v>
      </c>
      <c r="V8">
        <v>17.550547000000002</v>
      </c>
      <c r="W8">
        <v>32.887259999999998</v>
      </c>
      <c r="X8">
        <v>142.72136699999999</v>
      </c>
      <c r="Y8">
        <v>0</v>
      </c>
      <c r="Z8">
        <v>19.022404000000002</v>
      </c>
      <c r="AA8">
        <v>41.27355</v>
      </c>
      <c r="AB8">
        <v>38.226041000000002</v>
      </c>
      <c r="AC8">
        <v>28.118266999999999</v>
      </c>
      <c r="AD8">
        <v>35.402470000000001</v>
      </c>
      <c r="AE8">
        <v>47.829867999999998</v>
      </c>
      <c r="AF8">
        <v>28.618649999999999</v>
      </c>
      <c r="AG8">
        <v>38.128400999999997</v>
      </c>
      <c r="AH8">
        <v>147.96993399999999</v>
      </c>
      <c r="AI8">
        <v>18.474412000000001</v>
      </c>
      <c r="AJ8">
        <v>0</v>
      </c>
      <c r="AK8">
        <v>49.110300000000002</v>
      </c>
      <c r="AL8">
        <v>76.785250000000005</v>
      </c>
      <c r="AM8">
        <v>15.476129999999999</v>
      </c>
      <c r="AN8">
        <v>0.66629799999999995</v>
      </c>
      <c r="AO8">
        <v>28.444500000000001</v>
      </c>
      <c r="AP8">
        <v>12.517612</v>
      </c>
      <c r="AQ8">
        <v>60.221069999999997</v>
      </c>
      <c r="AR8">
        <v>47.53134</v>
      </c>
      <c r="AS8">
        <v>31.495840000000001</v>
      </c>
      <c r="AT8">
        <v>7.254702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70.720000000000013</v>
      </c>
      <c r="BA8">
        <f t="shared" si="1"/>
        <v>2626.2386590000001</v>
      </c>
      <c r="BD8">
        <v>21.77</v>
      </c>
      <c r="BE8">
        <v>7.1</v>
      </c>
      <c r="BF8">
        <v>1.19</v>
      </c>
      <c r="BG8">
        <v>3.13</v>
      </c>
      <c r="BH8">
        <v>5.41</v>
      </c>
      <c r="BI8">
        <v>3.55</v>
      </c>
      <c r="BJ8">
        <v>2.89</v>
      </c>
      <c r="BK8">
        <v>3.13</v>
      </c>
      <c r="BL8">
        <v>1.78</v>
      </c>
      <c r="BM8">
        <v>0</v>
      </c>
      <c r="BN8">
        <v>0.49</v>
      </c>
      <c r="BO8">
        <v>14.51</v>
      </c>
      <c r="BP8">
        <v>0</v>
      </c>
      <c r="BQ8">
        <v>4.29</v>
      </c>
      <c r="BR8">
        <v>1.05</v>
      </c>
      <c r="BS8">
        <v>0.43</v>
      </c>
      <c r="BT8">
        <v>0</v>
      </c>
      <c r="BU8">
        <v>0</v>
      </c>
      <c r="BV8">
        <v>0</v>
      </c>
      <c r="BW8">
        <f t="shared" si="2"/>
        <v>70.720000000000013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208.525372</v>
      </c>
      <c r="L9">
        <v>589.11113699999999</v>
      </c>
      <c r="M9">
        <v>84.172499999999999</v>
      </c>
      <c r="N9">
        <v>114.285938</v>
      </c>
      <c r="O9">
        <v>119.64649199999999</v>
      </c>
      <c r="P9">
        <v>119.72812500000001</v>
      </c>
      <c r="Q9">
        <v>21.110849999999999</v>
      </c>
      <c r="R9">
        <v>41.012422000000001</v>
      </c>
      <c r="S9">
        <v>25.532422</v>
      </c>
      <c r="T9">
        <v>0</v>
      </c>
      <c r="U9">
        <v>266.66718800000001</v>
      </c>
      <c r="V9">
        <v>17.550547000000002</v>
      </c>
      <c r="W9">
        <v>32.887259999999998</v>
      </c>
      <c r="X9">
        <v>142.72136699999999</v>
      </c>
      <c r="Y9">
        <v>0</v>
      </c>
      <c r="Z9">
        <v>19.022404000000002</v>
      </c>
      <c r="AA9">
        <v>41.27355</v>
      </c>
      <c r="AB9">
        <v>38.226041000000002</v>
      </c>
      <c r="AC9">
        <v>28.118266999999999</v>
      </c>
      <c r="AD9">
        <v>35.402470000000001</v>
      </c>
      <c r="AE9">
        <v>47.829867999999998</v>
      </c>
      <c r="AF9">
        <v>28.618649999999999</v>
      </c>
      <c r="AG9">
        <v>38.128400999999997</v>
      </c>
      <c r="AH9">
        <v>147.96993399999999</v>
      </c>
      <c r="AI9">
        <v>18.474412000000001</v>
      </c>
      <c r="AJ9">
        <v>0</v>
      </c>
      <c r="AK9">
        <v>49.110300000000002</v>
      </c>
      <c r="AL9">
        <v>76.785250000000005</v>
      </c>
      <c r="AM9">
        <v>15.476129999999999</v>
      </c>
      <c r="AN9">
        <v>0.66629799999999995</v>
      </c>
      <c r="AO9">
        <v>28.444500000000001</v>
      </c>
      <c r="AP9">
        <v>12.517612</v>
      </c>
      <c r="AQ9">
        <v>60.221069999999997</v>
      </c>
      <c r="AR9">
        <v>47.53134</v>
      </c>
      <c r="AS9">
        <v>30.860717999999999</v>
      </c>
      <c r="AT9">
        <v>7.254702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70.780000000000015</v>
      </c>
      <c r="BA9">
        <f t="shared" si="1"/>
        <v>2625.6635370000004</v>
      </c>
      <c r="BD9">
        <v>21.77</v>
      </c>
      <c r="BE9">
        <v>7.1</v>
      </c>
      <c r="BF9">
        <v>1.25</v>
      </c>
      <c r="BG9">
        <v>3.13</v>
      </c>
      <c r="BH9">
        <v>5.41</v>
      </c>
      <c r="BI9">
        <v>3.55</v>
      </c>
      <c r="BJ9">
        <v>2.89</v>
      </c>
      <c r="BK9">
        <v>3.13</v>
      </c>
      <c r="BL9">
        <v>1.78</v>
      </c>
      <c r="BM9">
        <v>0</v>
      </c>
      <c r="BN9">
        <v>0.49</v>
      </c>
      <c r="BO9">
        <v>14.51</v>
      </c>
      <c r="BP9">
        <v>0</v>
      </c>
      <c r="BQ9">
        <v>4.29</v>
      </c>
      <c r="BR9">
        <v>1.05</v>
      </c>
      <c r="BS9">
        <v>0.43</v>
      </c>
      <c r="BT9">
        <v>0</v>
      </c>
      <c r="BU9">
        <v>0</v>
      </c>
      <c r="BV9">
        <v>0</v>
      </c>
      <c r="BW9">
        <f t="shared" si="2"/>
        <v>70.780000000000015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182.604208</v>
      </c>
      <c r="L10">
        <v>462.43829699999998</v>
      </c>
      <c r="M10">
        <v>84.172499999999999</v>
      </c>
      <c r="N10">
        <v>114.285938</v>
      </c>
      <c r="O10">
        <v>119.64649199999999</v>
      </c>
      <c r="P10">
        <v>119.72812500000001</v>
      </c>
      <c r="Q10">
        <v>21.110849999999999</v>
      </c>
      <c r="R10">
        <v>41.012422000000001</v>
      </c>
      <c r="S10">
        <v>25.532422</v>
      </c>
      <c r="T10">
        <v>0</v>
      </c>
      <c r="U10">
        <v>266.66718800000001</v>
      </c>
      <c r="V10">
        <v>17.550547000000002</v>
      </c>
      <c r="W10">
        <v>32.887259999999998</v>
      </c>
      <c r="X10">
        <v>142.72136699999999</v>
      </c>
      <c r="Y10">
        <v>0</v>
      </c>
      <c r="Z10">
        <v>19.022404000000002</v>
      </c>
      <c r="AA10">
        <v>41.27355</v>
      </c>
      <c r="AB10">
        <v>38.226041000000002</v>
      </c>
      <c r="AC10">
        <v>28.118266999999999</v>
      </c>
      <c r="AD10">
        <v>35.402470000000001</v>
      </c>
      <c r="AE10">
        <v>47.829867999999998</v>
      </c>
      <c r="AF10">
        <v>28.618649999999999</v>
      </c>
      <c r="AG10">
        <v>38.128400999999997</v>
      </c>
      <c r="AH10">
        <v>147.96993399999999</v>
      </c>
      <c r="AI10">
        <v>18.474412000000001</v>
      </c>
      <c r="AJ10">
        <v>0</v>
      </c>
      <c r="AK10">
        <v>49.110300000000002</v>
      </c>
      <c r="AL10">
        <v>76.785250000000005</v>
      </c>
      <c r="AM10">
        <v>15.476129999999999</v>
      </c>
      <c r="AN10">
        <v>0.66629799999999995</v>
      </c>
      <c r="AO10">
        <v>28.444500000000001</v>
      </c>
      <c r="AP10">
        <v>12.517612</v>
      </c>
      <c r="AQ10">
        <v>60.221069999999997</v>
      </c>
      <c r="AR10">
        <v>47.53134</v>
      </c>
      <c r="AS10">
        <v>30.860717999999999</v>
      </c>
      <c r="AT10">
        <v>7.254702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70.780000000000015</v>
      </c>
      <c r="BA10">
        <f t="shared" si="1"/>
        <v>2473.0695330000003</v>
      </c>
      <c r="BD10">
        <v>21.77</v>
      </c>
      <c r="BE10">
        <v>7.1</v>
      </c>
      <c r="BF10">
        <v>1.25</v>
      </c>
      <c r="BG10">
        <v>3.13</v>
      </c>
      <c r="BH10">
        <v>5.41</v>
      </c>
      <c r="BI10">
        <v>3.55</v>
      </c>
      <c r="BJ10">
        <v>2.89</v>
      </c>
      <c r="BK10">
        <v>3.13</v>
      </c>
      <c r="BL10">
        <v>1.78</v>
      </c>
      <c r="BM10">
        <v>0</v>
      </c>
      <c r="BN10">
        <v>0.49</v>
      </c>
      <c r="BO10">
        <v>14.51</v>
      </c>
      <c r="BP10">
        <v>0</v>
      </c>
      <c r="BQ10">
        <v>4.29</v>
      </c>
      <c r="BR10">
        <v>1.05</v>
      </c>
      <c r="BS10">
        <v>0.43</v>
      </c>
      <c r="BT10">
        <v>0</v>
      </c>
      <c r="BU10">
        <v>0</v>
      </c>
      <c r="BV10">
        <v>0</v>
      </c>
      <c r="BW10">
        <f t="shared" si="2"/>
        <v>70.780000000000015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205.66853800000001</v>
      </c>
      <c r="L11">
        <v>398.58329700000002</v>
      </c>
      <c r="M11">
        <v>84.172499999999999</v>
      </c>
      <c r="N11">
        <v>114.285938</v>
      </c>
      <c r="O11">
        <v>119.64649199999999</v>
      </c>
      <c r="P11">
        <v>119.72812500000001</v>
      </c>
      <c r="Q11">
        <v>21.110849999999999</v>
      </c>
      <c r="R11">
        <v>41.012422000000001</v>
      </c>
      <c r="S11">
        <v>25.532422</v>
      </c>
      <c r="T11">
        <v>0</v>
      </c>
      <c r="U11">
        <v>266.66718800000001</v>
      </c>
      <c r="V11">
        <v>17.550547000000002</v>
      </c>
      <c r="W11">
        <v>32.887259999999998</v>
      </c>
      <c r="X11">
        <v>142.72136699999999</v>
      </c>
      <c r="Y11">
        <v>0</v>
      </c>
      <c r="Z11">
        <v>19.022404000000002</v>
      </c>
      <c r="AA11">
        <v>41.27355</v>
      </c>
      <c r="AB11">
        <v>38.226041000000002</v>
      </c>
      <c r="AC11">
        <v>28.118266999999999</v>
      </c>
      <c r="AD11">
        <v>35.402470000000001</v>
      </c>
      <c r="AE11">
        <v>47.829867999999998</v>
      </c>
      <c r="AF11">
        <v>28.618649999999999</v>
      </c>
      <c r="AG11">
        <v>38.128400999999997</v>
      </c>
      <c r="AH11">
        <v>147.96993399999999</v>
      </c>
      <c r="AI11">
        <v>6.1581380000000001</v>
      </c>
      <c r="AJ11">
        <v>0</v>
      </c>
      <c r="AK11">
        <v>49.110300000000002</v>
      </c>
      <c r="AL11">
        <v>76.785250000000005</v>
      </c>
      <c r="AM11">
        <v>15.476129999999999</v>
      </c>
      <c r="AN11">
        <v>0.66629799999999995</v>
      </c>
      <c r="AO11">
        <v>28.444500000000001</v>
      </c>
      <c r="AP11">
        <v>12.517612</v>
      </c>
      <c r="AQ11">
        <v>60.221069999999997</v>
      </c>
      <c r="AR11">
        <v>47.53134</v>
      </c>
      <c r="AS11">
        <v>30.860717999999999</v>
      </c>
      <c r="AT11">
        <v>7.254702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70.349999999999994</v>
      </c>
      <c r="BA11">
        <f t="shared" si="1"/>
        <v>2419.5325889999999</v>
      </c>
      <c r="BD11">
        <v>21.77</v>
      </c>
      <c r="BE11">
        <v>6.94</v>
      </c>
      <c r="BF11">
        <v>1.32</v>
      </c>
      <c r="BG11">
        <v>3.05</v>
      </c>
      <c r="BH11">
        <v>5.41</v>
      </c>
      <c r="BI11">
        <v>3.48</v>
      </c>
      <c r="BJ11">
        <v>2.89</v>
      </c>
      <c r="BK11">
        <v>3.13</v>
      </c>
      <c r="BL11">
        <v>1.7</v>
      </c>
      <c r="BM11">
        <v>0</v>
      </c>
      <c r="BN11">
        <v>0.47</v>
      </c>
      <c r="BO11">
        <v>14.51</v>
      </c>
      <c r="BP11">
        <v>0</v>
      </c>
      <c r="BQ11">
        <v>4.16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70.349999999999994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205.66853800000001</v>
      </c>
      <c r="L12">
        <v>398.58329700000002</v>
      </c>
      <c r="M12">
        <v>84.172499999999999</v>
      </c>
      <c r="N12">
        <v>114.285938</v>
      </c>
      <c r="O12">
        <v>119.64649199999999</v>
      </c>
      <c r="P12">
        <v>119.72812500000001</v>
      </c>
      <c r="Q12">
        <v>21.110849999999999</v>
      </c>
      <c r="R12">
        <v>41.012422000000001</v>
      </c>
      <c r="S12">
        <v>25.532422</v>
      </c>
      <c r="T12">
        <v>0</v>
      </c>
      <c r="U12">
        <v>266.66718800000001</v>
      </c>
      <c r="V12">
        <v>17.550547000000002</v>
      </c>
      <c r="W12">
        <v>32.887259999999998</v>
      </c>
      <c r="X12">
        <v>142.72136699999999</v>
      </c>
      <c r="Y12">
        <v>0</v>
      </c>
      <c r="Z12">
        <v>19.022404000000002</v>
      </c>
      <c r="AA12">
        <v>41.27355</v>
      </c>
      <c r="AB12">
        <v>38.226041000000002</v>
      </c>
      <c r="AC12">
        <v>28.118266999999999</v>
      </c>
      <c r="AD12">
        <v>35.402470000000001</v>
      </c>
      <c r="AE12">
        <v>47.829867999999998</v>
      </c>
      <c r="AF12">
        <v>28.618649999999999</v>
      </c>
      <c r="AG12">
        <v>38.128400999999997</v>
      </c>
      <c r="AH12">
        <v>147.96993399999999</v>
      </c>
      <c r="AI12">
        <v>6.1581380000000001</v>
      </c>
      <c r="AJ12">
        <v>0</v>
      </c>
      <c r="AK12">
        <v>49.110300000000002</v>
      </c>
      <c r="AL12">
        <v>76.785250000000005</v>
      </c>
      <c r="AM12">
        <v>15.476129999999999</v>
      </c>
      <c r="AN12">
        <v>0.66629799999999995</v>
      </c>
      <c r="AO12">
        <v>28.444500000000001</v>
      </c>
      <c r="AP12">
        <v>12.517612</v>
      </c>
      <c r="AQ12">
        <v>60.221069999999997</v>
      </c>
      <c r="AR12">
        <v>47.53134</v>
      </c>
      <c r="AS12">
        <v>30.860717999999999</v>
      </c>
      <c r="AT12">
        <v>7.254702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70.349999999999994</v>
      </c>
      <c r="BA12">
        <f t="shared" si="1"/>
        <v>2419.5325889999999</v>
      </c>
      <c r="BD12">
        <v>21.77</v>
      </c>
      <c r="BE12">
        <v>6.94</v>
      </c>
      <c r="BF12">
        <v>1.32</v>
      </c>
      <c r="BG12">
        <v>3.05</v>
      </c>
      <c r="BH12">
        <v>5.41</v>
      </c>
      <c r="BI12">
        <v>3.48</v>
      </c>
      <c r="BJ12">
        <v>2.89</v>
      </c>
      <c r="BK12">
        <v>3.13</v>
      </c>
      <c r="BL12">
        <v>1.7</v>
      </c>
      <c r="BM12">
        <v>0</v>
      </c>
      <c r="BN12">
        <v>0.47</v>
      </c>
      <c r="BO12">
        <v>14.51</v>
      </c>
      <c r="BP12">
        <v>0</v>
      </c>
      <c r="BQ12">
        <v>4.16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70.349999999999994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205.66853800000001</v>
      </c>
      <c r="L13">
        <v>398.58329700000002</v>
      </c>
      <c r="M13">
        <v>84.172499999999999</v>
      </c>
      <c r="N13">
        <v>114.285938</v>
      </c>
      <c r="O13">
        <v>119.64649199999999</v>
      </c>
      <c r="P13">
        <v>119.72812500000001</v>
      </c>
      <c r="Q13">
        <v>14.051292999999999</v>
      </c>
      <c r="R13">
        <v>28.500325</v>
      </c>
      <c r="S13">
        <v>17.889558999999998</v>
      </c>
      <c r="T13">
        <v>0</v>
      </c>
      <c r="U13">
        <v>266.66718800000001</v>
      </c>
      <c r="V13">
        <v>17.550547000000002</v>
      </c>
      <c r="W13">
        <v>32.887259999999998</v>
      </c>
      <c r="X13">
        <v>142.72136699999999</v>
      </c>
      <c r="Y13">
        <v>0</v>
      </c>
      <c r="Z13">
        <v>19.022404000000002</v>
      </c>
      <c r="AA13">
        <v>41.27355</v>
      </c>
      <c r="AB13">
        <v>38.226041000000002</v>
      </c>
      <c r="AC13">
        <v>28.118266999999999</v>
      </c>
      <c r="AD13">
        <v>35.402470000000001</v>
      </c>
      <c r="AE13">
        <v>47.829867999999998</v>
      </c>
      <c r="AF13">
        <v>28.618649999999999</v>
      </c>
      <c r="AG13">
        <v>38.128400999999997</v>
      </c>
      <c r="AH13">
        <v>147.96993399999999</v>
      </c>
      <c r="AI13">
        <v>17.242785000000001</v>
      </c>
      <c r="AJ13">
        <v>0</v>
      </c>
      <c r="AK13">
        <v>49.110300000000002</v>
      </c>
      <c r="AL13">
        <v>76.785250000000005</v>
      </c>
      <c r="AM13">
        <v>15.476129999999999</v>
      </c>
      <c r="AN13">
        <v>0.66629799999999995</v>
      </c>
      <c r="AO13">
        <v>28.444500000000001</v>
      </c>
      <c r="AP13">
        <v>12.517612</v>
      </c>
      <c r="AQ13">
        <v>60.221069999999997</v>
      </c>
      <c r="AR13">
        <v>47.53134</v>
      </c>
      <c r="AS13">
        <v>30.860717999999999</v>
      </c>
      <c r="AT13">
        <v>7.254702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70.400000000000006</v>
      </c>
      <c r="BA13">
        <f t="shared" si="1"/>
        <v>2403.4527190000003</v>
      </c>
      <c r="BD13">
        <v>21.77</v>
      </c>
      <c r="BE13">
        <v>6.94</v>
      </c>
      <c r="BF13">
        <v>1.37</v>
      </c>
      <c r="BG13">
        <v>3.05</v>
      </c>
      <c r="BH13">
        <v>5.41</v>
      </c>
      <c r="BI13">
        <v>3.48</v>
      </c>
      <c r="BJ13">
        <v>2.89</v>
      </c>
      <c r="BK13">
        <v>3.13</v>
      </c>
      <c r="BL13">
        <v>1.7</v>
      </c>
      <c r="BM13">
        <v>0</v>
      </c>
      <c r="BN13">
        <v>0.47</v>
      </c>
      <c r="BO13">
        <v>14.51</v>
      </c>
      <c r="BP13">
        <v>0</v>
      </c>
      <c r="BQ13">
        <v>4.16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70.400000000000006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205.66853800000001</v>
      </c>
      <c r="L14">
        <v>398.58329700000002</v>
      </c>
      <c r="M14">
        <v>84.172499999999999</v>
      </c>
      <c r="N14">
        <v>114.285938</v>
      </c>
      <c r="O14">
        <v>119.64649199999999</v>
      </c>
      <c r="P14">
        <v>119.72812500000001</v>
      </c>
      <c r="Q14">
        <v>14.051292999999999</v>
      </c>
      <c r="R14">
        <v>28.500325</v>
      </c>
      <c r="S14">
        <v>17.889558999999998</v>
      </c>
      <c r="T14">
        <v>0</v>
      </c>
      <c r="U14">
        <v>266.66718800000001</v>
      </c>
      <c r="V14">
        <v>14.101022</v>
      </c>
      <c r="W14">
        <v>32.887259999999998</v>
      </c>
      <c r="X14">
        <v>142.72136699999999</v>
      </c>
      <c r="Y14">
        <v>0</v>
      </c>
      <c r="Z14">
        <v>19.022404000000002</v>
      </c>
      <c r="AA14">
        <v>41.27355</v>
      </c>
      <c r="AB14">
        <v>38.226041000000002</v>
      </c>
      <c r="AC14">
        <v>28.118266999999999</v>
      </c>
      <c r="AD14">
        <v>35.402470000000001</v>
      </c>
      <c r="AE14">
        <v>47.829867999999998</v>
      </c>
      <c r="AF14">
        <v>28.618649999999999</v>
      </c>
      <c r="AG14">
        <v>38.128400999999997</v>
      </c>
      <c r="AH14">
        <v>147.96993399999999</v>
      </c>
      <c r="AI14">
        <v>17.242785000000001</v>
      </c>
      <c r="AJ14">
        <v>0</v>
      </c>
      <c r="AK14">
        <v>49.110300000000002</v>
      </c>
      <c r="AL14">
        <v>76.785250000000005</v>
      </c>
      <c r="AM14">
        <v>15.476129999999999</v>
      </c>
      <c r="AN14">
        <v>0.66629799999999995</v>
      </c>
      <c r="AO14">
        <v>28.444500000000001</v>
      </c>
      <c r="AP14">
        <v>12.517612</v>
      </c>
      <c r="AQ14">
        <v>60.221069999999997</v>
      </c>
      <c r="AR14">
        <v>47.53134</v>
      </c>
      <c r="AS14">
        <v>30.860717999999999</v>
      </c>
      <c r="AT14">
        <v>7.254702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70.400000000000006</v>
      </c>
      <c r="BA14">
        <f t="shared" si="1"/>
        <v>2400.0031940000003</v>
      </c>
      <c r="BD14">
        <v>21.77</v>
      </c>
      <c r="BE14">
        <v>6.94</v>
      </c>
      <c r="BF14">
        <v>1.37</v>
      </c>
      <c r="BG14">
        <v>3.05</v>
      </c>
      <c r="BH14">
        <v>5.41</v>
      </c>
      <c r="BI14">
        <v>3.48</v>
      </c>
      <c r="BJ14">
        <v>2.89</v>
      </c>
      <c r="BK14">
        <v>3.13</v>
      </c>
      <c r="BL14">
        <v>1.7</v>
      </c>
      <c r="BM14">
        <v>0</v>
      </c>
      <c r="BN14">
        <v>0.47</v>
      </c>
      <c r="BO14">
        <v>14.51</v>
      </c>
      <c r="BP14">
        <v>0</v>
      </c>
      <c r="BQ14">
        <v>4.16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70.400000000000006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205.66853800000001</v>
      </c>
      <c r="L15">
        <v>431.71988199999998</v>
      </c>
      <c r="M15">
        <v>84.172499999999999</v>
      </c>
      <c r="N15">
        <v>114.285938</v>
      </c>
      <c r="O15">
        <v>119.64649199999999</v>
      </c>
      <c r="P15">
        <v>119.72812500000001</v>
      </c>
      <c r="Q15">
        <v>17.536518000000001</v>
      </c>
      <c r="R15">
        <v>34.234794000000001</v>
      </c>
      <c r="S15">
        <v>21.569057999999998</v>
      </c>
      <c r="T15">
        <v>0</v>
      </c>
      <c r="U15">
        <v>266.66718800000001</v>
      </c>
      <c r="V15">
        <v>14.101022</v>
      </c>
      <c r="W15">
        <v>32.887259999999998</v>
      </c>
      <c r="X15">
        <v>142.72136699999999</v>
      </c>
      <c r="Y15">
        <v>0</v>
      </c>
      <c r="Z15">
        <v>19.022404000000002</v>
      </c>
      <c r="AA15">
        <v>41.27355</v>
      </c>
      <c r="AB15">
        <v>38.226041000000002</v>
      </c>
      <c r="AC15">
        <v>28.118266999999999</v>
      </c>
      <c r="AD15">
        <v>35.402470000000001</v>
      </c>
      <c r="AE15">
        <v>47.829867999999998</v>
      </c>
      <c r="AF15">
        <v>28.618649999999999</v>
      </c>
      <c r="AG15">
        <v>38.128400999999997</v>
      </c>
      <c r="AH15">
        <v>147.96993399999999</v>
      </c>
      <c r="AI15">
        <v>17.242785000000001</v>
      </c>
      <c r="AJ15">
        <v>0</v>
      </c>
      <c r="AK15">
        <v>49.110300000000002</v>
      </c>
      <c r="AL15">
        <v>76.785250000000005</v>
      </c>
      <c r="AM15">
        <v>15.476129999999999</v>
      </c>
      <c r="AN15">
        <v>0.66629799999999995</v>
      </c>
      <c r="AO15">
        <v>28.444500000000001</v>
      </c>
      <c r="AP15">
        <v>12.517612</v>
      </c>
      <c r="AQ15">
        <v>54.857250000000001</v>
      </c>
      <c r="AR15">
        <v>47.53134</v>
      </c>
      <c r="AS15">
        <v>30.860717999999999</v>
      </c>
      <c r="AT15">
        <v>7.254702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71.320000000000007</v>
      </c>
      <c r="BA15">
        <f t="shared" si="1"/>
        <v>2441.5951520000003</v>
      </c>
      <c r="BD15">
        <v>21.77</v>
      </c>
      <c r="BE15">
        <v>6.94</v>
      </c>
      <c r="BF15">
        <v>1.37</v>
      </c>
      <c r="BG15">
        <v>3.05</v>
      </c>
      <c r="BH15">
        <v>5.41</v>
      </c>
      <c r="BI15">
        <v>3.48</v>
      </c>
      <c r="BJ15">
        <v>2.89</v>
      </c>
      <c r="BK15">
        <v>3.13</v>
      </c>
      <c r="BL15">
        <v>1.7</v>
      </c>
      <c r="BM15">
        <v>0</v>
      </c>
      <c r="BN15">
        <v>0.47</v>
      </c>
      <c r="BO15">
        <v>14.51</v>
      </c>
      <c r="BP15">
        <v>0.92</v>
      </c>
      <c r="BQ15">
        <v>4.16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71.320000000000007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205.66853800000001</v>
      </c>
      <c r="L16">
        <v>431.71988199999998</v>
      </c>
      <c r="M16">
        <v>84.172499999999999</v>
      </c>
      <c r="N16">
        <v>114.285938</v>
      </c>
      <c r="O16">
        <v>119.64649199999999</v>
      </c>
      <c r="P16">
        <v>119.72812500000001</v>
      </c>
      <c r="Q16">
        <v>17.536518000000001</v>
      </c>
      <c r="R16">
        <v>34.234794000000001</v>
      </c>
      <c r="S16">
        <v>21.569057999999998</v>
      </c>
      <c r="T16">
        <v>0</v>
      </c>
      <c r="U16">
        <v>266.66718800000001</v>
      </c>
      <c r="V16">
        <v>14.101022</v>
      </c>
      <c r="W16">
        <v>27.432397999999999</v>
      </c>
      <c r="X16">
        <v>130.86492100000001</v>
      </c>
      <c r="Y16">
        <v>0</v>
      </c>
      <c r="Z16">
        <v>19.022404000000002</v>
      </c>
      <c r="AA16">
        <v>41.27355</v>
      </c>
      <c r="AB16">
        <v>38.226041000000002</v>
      </c>
      <c r="AC16">
        <v>28.118266999999999</v>
      </c>
      <c r="AD16">
        <v>35.402470000000001</v>
      </c>
      <c r="AE16">
        <v>47.829867999999998</v>
      </c>
      <c r="AF16">
        <v>28.618649999999999</v>
      </c>
      <c r="AG16">
        <v>38.128400999999997</v>
      </c>
      <c r="AH16">
        <v>147.96993399999999</v>
      </c>
      <c r="AI16">
        <v>17.242785000000001</v>
      </c>
      <c r="AJ16">
        <v>0</v>
      </c>
      <c r="AK16">
        <v>49.110300000000002</v>
      </c>
      <c r="AL16">
        <v>76.785250000000005</v>
      </c>
      <c r="AM16">
        <v>15.476129999999999</v>
      </c>
      <c r="AN16">
        <v>0.66629799999999995</v>
      </c>
      <c r="AO16">
        <v>28.444500000000001</v>
      </c>
      <c r="AP16">
        <v>12.517612</v>
      </c>
      <c r="AQ16">
        <v>45.165801999999999</v>
      </c>
      <c r="AR16">
        <v>50.735700000000001</v>
      </c>
      <c r="AS16">
        <v>30.860717999999999</v>
      </c>
      <c r="AT16">
        <v>7.254702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71.320000000000007</v>
      </c>
      <c r="BA16">
        <f t="shared" si="1"/>
        <v>2417.7967560000006</v>
      </c>
      <c r="BD16">
        <v>21.77</v>
      </c>
      <c r="BE16">
        <v>6.94</v>
      </c>
      <c r="BF16">
        <v>1.37</v>
      </c>
      <c r="BG16">
        <v>3.05</v>
      </c>
      <c r="BH16">
        <v>5.41</v>
      </c>
      <c r="BI16">
        <v>3.48</v>
      </c>
      <c r="BJ16">
        <v>2.89</v>
      </c>
      <c r="BK16">
        <v>3.13</v>
      </c>
      <c r="BL16">
        <v>1.7</v>
      </c>
      <c r="BM16">
        <v>0</v>
      </c>
      <c r="BN16">
        <v>0.47</v>
      </c>
      <c r="BO16">
        <v>14.51</v>
      </c>
      <c r="BP16">
        <v>0.92</v>
      </c>
      <c r="BQ16">
        <v>4.16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71.320000000000007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200.045524</v>
      </c>
      <c r="L17">
        <v>437.52488199999999</v>
      </c>
      <c r="M17">
        <v>84.172499999999999</v>
      </c>
      <c r="N17">
        <v>114.285938</v>
      </c>
      <c r="O17">
        <v>119.64649199999999</v>
      </c>
      <c r="P17">
        <v>119.72812500000001</v>
      </c>
      <c r="Q17">
        <v>21.110849999999999</v>
      </c>
      <c r="R17">
        <v>41.012422000000001</v>
      </c>
      <c r="S17">
        <v>25.532422</v>
      </c>
      <c r="T17">
        <v>0</v>
      </c>
      <c r="U17">
        <v>266.66718800000001</v>
      </c>
      <c r="V17">
        <v>14.101022</v>
      </c>
      <c r="W17">
        <v>32.885325000000002</v>
      </c>
      <c r="X17">
        <v>142.72136699999999</v>
      </c>
      <c r="Y17">
        <v>0</v>
      </c>
      <c r="Z17">
        <v>19.022404000000002</v>
      </c>
      <c r="AA17">
        <v>41.27355</v>
      </c>
      <c r="AB17">
        <v>38.226041000000002</v>
      </c>
      <c r="AC17">
        <v>28.118266999999999</v>
      </c>
      <c r="AD17">
        <v>35.402470000000001</v>
      </c>
      <c r="AE17">
        <v>47.829867999999998</v>
      </c>
      <c r="AF17">
        <v>28.618649999999999</v>
      </c>
      <c r="AG17">
        <v>38.128400999999997</v>
      </c>
      <c r="AH17">
        <v>147.96993399999999</v>
      </c>
      <c r="AI17">
        <v>17.242785000000001</v>
      </c>
      <c r="AJ17">
        <v>0</v>
      </c>
      <c r="AK17">
        <v>49.110300000000002</v>
      </c>
      <c r="AL17">
        <v>76.785250000000005</v>
      </c>
      <c r="AM17">
        <v>15.476129999999999</v>
      </c>
      <c r="AN17">
        <v>0.66629799999999995</v>
      </c>
      <c r="AO17">
        <v>28.444500000000001</v>
      </c>
      <c r="AP17">
        <v>12.517612</v>
      </c>
      <c r="AQ17">
        <v>45.165801999999999</v>
      </c>
      <c r="AR17">
        <v>50.735700000000001</v>
      </c>
      <c r="AS17">
        <v>30.860717999999999</v>
      </c>
      <c r="AT17">
        <v>7.254702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71.38</v>
      </c>
      <c r="BA17">
        <f t="shared" si="1"/>
        <v>2449.6634390000008</v>
      </c>
      <c r="BD17">
        <v>21.77</v>
      </c>
      <c r="BE17">
        <v>6.94</v>
      </c>
      <c r="BF17">
        <v>1.43</v>
      </c>
      <c r="BG17">
        <v>3.05</v>
      </c>
      <c r="BH17">
        <v>5.41</v>
      </c>
      <c r="BI17">
        <v>3.48</v>
      </c>
      <c r="BJ17">
        <v>2.89</v>
      </c>
      <c r="BK17">
        <v>3.13</v>
      </c>
      <c r="BL17">
        <v>1.7</v>
      </c>
      <c r="BM17">
        <v>0</v>
      </c>
      <c r="BN17">
        <v>0.47</v>
      </c>
      <c r="BO17">
        <v>14.51</v>
      </c>
      <c r="BP17">
        <v>0.92</v>
      </c>
      <c r="BQ17">
        <v>4.16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71.38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200.045524</v>
      </c>
      <c r="L18">
        <v>437.52488199999999</v>
      </c>
      <c r="M18">
        <v>84.172499999999999</v>
      </c>
      <c r="N18">
        <v>114.285938</v>
      </c>
      <c r="O18">
        <v>119.64649199999999</v>
      </c>
      <c r="P18">
        <v>119.72812500000001</v>
      </c>
      <c r="Q18">
        <v>21.110849999999999</v>
      </c>
      <c r="R18">
        <v>41.012422000000001</v>
      </c>
      <c r="S18">
        <v>25.532422</v>
      </c>
      <c r="T18">
        <v>0</v>
      </c>
      <c r="U18">
        <v>266.66718800000001</v>
      </c>
      <c r="V18">
        <v>14.101022</v>
      </c>
      <c r="W18">
        <v>32.885325000000002</v>
      </c>
      <c r="X18">
        <v>142.72136699999999</v>
      </c>
      <c r="Y18">
        <v>0</v>
      </c>
      <c r="Z18">
        <v>19.022404000000002</v>
      </c>
      <c r="AA18">
        <v>41.27355</v>
      </c>
      <c r="AB18">
        <v>38.226041000000002</v>
      </c>
      <c r="AC18">
        <v>28.118266999999999</v>
      </c>
      <c r="AD18">
        <v>35.402470000000001</v>
      </c>
      <c r="AE18">
        <v>47.829867999999998</v>
      </c>
      <c r="AF18">
        <v>28.618649999999999</v>
      </c>
      <c r="AG18">
        <v>38.128400999999997</v>
      </c>
      <c r="AH18">
        <v>147.96993399999999</v>
      </c>
      <c r="AI18">
        <v>17.242785000000001</v>
      </c>
      <c r="AJ18">
        <v>0</v>
      </c>
      <c r="AK18">
        <v>49.110300000000002</v>
      </c>
      <c r="AL18">
        <v>76.785250000000005</v>
      </c>
      <c r="AM18">
        <v>15.476129999999999</v>
      </c>
      <c r="AN18">
        <v>0.66629799999999995</v>
      </c>
      <c r="AO18">
        <v>28.444500000000001</v>
      </c>
      <c r="AP18">
        <v>12.517612</v>
      </c>
      <c r="AQ18">
        <v>45.165801999999999</v>
      </c>
      <c r="AR18">
        <v>50.735700000000001</v>
      </c>
      <c r="AS18">
        <v>30.860717999999999</v>
      </c>
      <c r="AT18">
        <v>7.254702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71.38</v>
      </c>
      <c r="BA18">
        <f t="shared" si="1"/>
        <v>2449.6634390000008</v>
      </c>
      <c r="BD18">
        <v>21.77</v>
      </c>
      <c r="BE18">
        <v>6.94</v>
      </c>
      <c r="BF18">
        <v>1.43</v>
      </c>
      <c r="BG18">
        <v>3.05</v>
      </c>
      <c r="BH18">
        <v>5.41</v>
      </c>
      <c r="BI18">
        <v>3.48</v>
      </c>
      <c r="BJ18">
        <v>2.89</v>
      </c>
      <c r="BK18">
        <v>3.13</v>
      </c>
      <c r="BL18">
        <v>1.7</v>
      </c>
      <c r="BM18">
        <v>0</v>
      </c>
      <c r="BN18">
        <v>0.47</v>
      </c>
      <c r="BO18">
        <v>14.51</v>
      </c>
      <c r="BP18">
        <v>0.92</v>
      </c>
      <c r="BQ18">
        <v>4.16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71.38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200.045524</v>
      </c>
      <c r="L19">
        <v>437.52488199999999</v>
      </c>
      <c r="M19">
        <v>84.172499999999999</v>
      </c>
      <c r="N19">
        <v>114.285938</v>
      </c>
      <c r="O19">
        <v>119.64649199999999</v>
      </c>
      <c r="P19">
        <v>119.72812500000001</v>
      </c>
      <c r="Q19">
        <v>21.110849999999999</v>
      </c>
      <c r="R19">
        <v>41.012422000000001</v>
      </c>
      <c r="S19">
        <v>25.532422</v>
      </c>
      <c r="T19">
        <v>0</v>
      </c>
      <c r="U19">
        <v>266.66718800000001</v>
      </c>
      <c r="V19">
        <v>17.550547000000002</v>
      </c>
      <c r="W19">
        <v>32.885325000000002</v>
      </c>
      <c r="X19">
        <v>142.72136699999999</v>
      </c>
      <c r="Y19">
        <v>0</v>
      </c>
      <c r="Z19">
        <v>19.022404000000002</v>
      </c>
      <c r="AA19">
        <v>41.27355</v>
      </c>
      <c r="AB19">
        <v>38.226041000000002</v>
      </c>
      <c r="AC19">
        <v>28.118266999999999</v>
      </c>
      <c r="AD19">
        <v>35.402470000000001</v>
      </c>
      <c r="AE19">
        <v>47.829867999999998</v>
      </c>
      <c r="AF19">
        <v>28.618649999999999</v>
      </c>
      <c r="AG19">
        <v>38.128400999999997</v>
      </c>
      <c r="AH19">
        <v>147.96993399999999</v>
      </c>
      <c r="AI19">
        <v>17.242785000000001</v>
      </c>
      <c r="AJ19">
        <v>0</v>
      </c>
      <c r="AK19">
        <v>49.110300000000002</v>
      </c>
      <c r="AL19">
        <v>76.785250000000005</v>
      </c>
      <c r="AM19">
        <v>15.476129999999999</v>
      </c>
      <c r="AN19">
        <v>0.66629799999999995</v>
      </c>
      <c r="AO19">
        <v>28.444500000000001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7.254702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71.38</v>
      </c>
      <c r="BA19">
        <f t="shared" si="1"/>
        <v>2451.7496600000009</v>
      </c>
      <c r="BD19">
        <v>21.77</v>
      </c>
      <c r="BE19">
        <v>6.94</v>
      </c>
      <c r="BF19">
        <v>1.43</v>
      </c>
      <c r="BG19">
        <v>3.05</v>
      </c>
      <c r="BH19">
        <v>5.41</v>
      </c>
      <c r="BI19">
        <v>3.48</v>
      </c>
      <c r="BJ19">
        <v>2.89</v>
      </c>
      <c r="BK19">
        <v>3.13</v>
      </c>
      <c r="BL19">
        <v>1.7</v>
      </c>
      <c r="BM19">
        <v>0</v>
      </c>
      <c r="BN19">
        <v>0.47</v>
      </c>
      <c r="BO19">
        <v>14.51</v>
      </c>
      <c r="BP19">
        <v>0.92</v>
      </c>
      <c r="BQ19">
        <v>4.16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71.38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200.045524</v>
      </c>
      <c r="L20">
        <v>437.52488199999999</v>
      </c>
      <c r="M20">
        <v>84.172499999999999</v>
      </c>
      <c r="N20">
        <v>114.285938</v>
      </c>
      <c r="O20">
        <v>119.64649199999999</v>
      </c>
      <c r="P20">
        <v>119.72812500000001</v>
      </c>
      <c r="Q20">
        <v>21.110849999999999</v>
      </c>
      <c r="R20">
        <v>41.012422000000001</v>
      </c>
      <c r="S20">
        <v>25.532422</v>
      </c>
      <c r="T20">
        <v>0</v>
      </c>
      <c r="U20">
        <v>266.66718800000001</v>
      </c>
      <c r="V20">
        <v>17.550547000000002</v>
      </c>
      <c r="W20">
        <v>32.885325000000002</v>
      </c>
      <c r="X20">
        <v>142.72136699999999</v>
      </c>
      <c r="Y20">
        <v>0</v>
      </c>
      <c r="Z20">
        <v>19.022404000000002</v>
      </c>
      <c r="AA20">
        <v>41.27355</v>
      </c>
      <c r="AB20">
        <v>38.226041000000002</v>
      </c>
      <c r="AC20">
        <v>28.118266999999999</v>
      </c>
      <c r="AD20">
        <v>35.402470000000001</v>
      </c>
      <c r="AE20">
        <v>47.829867999999998</v>
      </c>
      <c r="AF20">
        <v>28.618649999999999</v>
      </c>
      <c r="AG20">
        <v>38.128400999999997</v>
      </c>
      <c r="AH20">
        <v>147.96993399999999</v>
      </c>
      <c r="AI20">
        <v>17.242785000000001</v>
      </c>
      <c r="AJ20">
        <v>0</v>
      </c>
      <c r="AK20">
        <v>49.110300000000002</v>
      </c>
      <c r="AL20">
        <v>76.785250000000005</v>
      </c>
      <c r="AM20">
        <v>15.476129999999999</v>
      </c>
      <c r="AN20">
        <v>0.66629799999999995</v>
      </c>
      <c r="AO20">
        <v>28.444500000000001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7.254702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</v>
      </c>
      <c r="BA20">
        <f t="shared" si="1"/>
        <v>2448.6653000000006</v>
      </c>
      <c r="BD20">
        <v>21.77</v>
      </c>
      <c r="BE20">
        <v>6.94</v>
      </c>
      <c r="BF20">
        <v>1.43</v>
      </c>
      <c r="BG20">
        <v>3.05</v>
      </c>
      <c r="BH20">
        <v>5.41</v>
      </c>
      <c r="BI20">
        <v>3.48</v>
      </c>
      <c r="BJ20">
        <v>2.89</v>
      </c>
      <c r="BK20">
        <v>3.13</v>
      </c>
      <c r="BL20">
        <v>1.7</v>
      </c>
      <c r="BM20">
        <v>0</v>
      </c>
      <c r="BN20">
        <v>0.47</v>
      </c>
      <c r="BO20">
        <v>14.51</v>
      </c>
      <c r="BP20">
        <v>1.04</v>
      </c>
      <c r="BQ20">
        <v>4.16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71.5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200.045524</v>
      </c>
      <c r="L21">
        <v>437.52488199999999</v>
      </c>
      <c r="M21">
        <v>84.172499999999999</v>
      </c>
      <c r="N21">
        <v>114.285938</v>
      </c>
      <c r="O21">
        <v>119.64649199999999</v>
      </c>
      <c r="P21">
        <v>119.72812500000001</v>
      </c>
      <c r="Q21">
        <v>20.131450000000001</v>
      </c>
      <c r="R21">
        <v>39.457552</v>
      </c>
      <c r="S21">
        <v>24.542572</v>
      </c>
      <c r="T21">
        <v>0</v>
      </c>
      <c r="U21">
        <v>266.66718800000001</v>
      </c>
      <c r="V21">
        <v>13.092694</v>
      </c>
      <c r="W21">
        <v>32.885325000000002</v>
      </c>
      <c r="X21">
        <v>142.72136699999999</v>
      </c>
      <c r="Y21">
        <v>0</v>
      </c>
      <c r="Z21">
        <v>19.022404000000002</v>
      </c>
      <c r="AA21">
        <v>41.27355</v>
      </c>
      <c r="AB21">
        <v>38.226041000000002</v>
      </c>
      <c r="AC21">
        <v>28.118266999999999</v>
      </c>
      <c r="AD21">
        <v>35.402470000000001</v>
      </c>
      <c r="AE21">
        <v>47.829867999999998</v>
      </c>
      <c r="AF21">
        <v>28.618649999999999</v>
      </c>
      <c r="AG21">
        <v>38.128400999999997</v>
      </c>
      <c r="AH21">
        <v>147.96993399999999</v>
      </c>
      <c r="AI21">
        <v>18.474412000000001</v>
      </c>
      <c r="AJ21">
        <v>0</v>
      </c>
      <c r="AK21">
        <v>49.110300000000002</v>
      </c>
      <c r="AL21">
        <v>76.785250000000005</v>
      </c>
      <c r="AM21">
        <v>15.476129999999999</v>
      </c>
      <c r="AN21">
        <v>0.66629799999999995</v>
      </c>
      <c r="AO21">
        <v>28.444500000000001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7.254702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70.459999999999994</v>
      </c>
      <c r="BA21">
        <f t="shared" si="1"/>
        <v>2440.8749539999999</v>
      </c>
      <c r="BD21">
        <v>21.77</v>
      </c>
      <c r="BE21">
        <v>6.94</v>
      </c>
      <c r="BF21">
        <v>1.43</v>
      </c>
      <c r="BG21">
        <v>3.05</v>
      </c>
      <c r="BH21">
        <v>5.41</v>
      </c>
      <c r="BI21">
        <v>3.48</v>
      </c>
      <c r="BJ21">
        <v>2.89</v>
      </c>
      <c r="BK21">
        <v>3.13</v>
      </c>
      <c r="BL21">
        <v>1.7</v>
      </c>
      <c r="BM21">
        <v>0</v>
      </c>
      <c r="BN21">
        <v>0.47</v>
      </c>
      <c r="BO21">
        <v>14.51</v>
      </c>
      <c r="BP21">
        <v>0</v>
      </c>
      <c r="BQ21">
        <v>4.16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70.459999999999994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200.045524</v>
      </c>
      <c r="L22">
        <v>437.52488199999999</v>
      </c>
      <c r="M22">
        <v>84.172499999999999</v>
      </c>
      <c r="N22">
        <v>114.285938</v>
      </c>
      <c r="O22">
        <v>119.64649199999999</v>
      </c>
      <c r="P22">
        <v>119.72812500000001</v>
      </c>
      <c r="Q22">
        <v>20.131450000000001</v>
      </c>
      <c r="R22">
        <v>39.457552</v>
      </c>
      <c r="S22">
        <v>24.542572</v>
      </c>
      <c r="T22">
        <v>0</v>
      </c>
      <c r="U22">
        <v>266.66718800000001</v>
      </c>
      <c r="V22">
        <v>13.092694</v>
      </c>
      <c r="W22">
        <v>32.885325000000002</v>
      </c>
      <c r="X22">
        <v>142.72136699999999</v>
      </c>
      <c r="Y22">
        <v>0</v>
      </c>
      <c r="Z22">
        <v>19.022404000000002</v>
      </c>
      <c r="AA22">
        <v>41.27355</v>
      </c>
      <c r="AB22">
        <v>38.226041000000002</v>
      </c>
      <c r="AC22">
        <v>28.118266999999999</v>
      </c>
      <c r="AD22">
        <v>35.402470000000001</v>
      </c>
      <c r="AE22">
        <v>47.829867999999998</v>
      </c>
      <c r="AF22">
        <v>28.618649999999999</v>
      </c>
      <c r="AG22">
        <v>38.128400999999997</v>
      </c>
      <c r="AH22">
        <v>147.96993399999999</v>
      </c>
      <c r="AI22">
        <v>18.474412000000001</v>
      </c>
      <c r="AJ22">
        <v>0</v>
      </c>
      <c r="AK22">
        <v>49.110300000000002</v>
      </c>
      <c r="AL22">
        <v>76.785250000000005</v>
      </c>
      <c r="AM22">
        <v>15.476129999999999</v>
      </c>
      <c r="AN22">
        <v>0.66629799999999995</v>
      </c>
      <c r="AO22">
        <v>28.444500000000001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7.254702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70.459999999999994</v>
      </c>
      <c r="BA22">
        <f t="shared" si="1"/>
        <v>2440.8749539999999</v>
      </c>
      <c r="BD22">
        <v>21.77</v>
      </c>
      <c r="BE22">
        <v>6.94</v>
      </c>
      <c r="BF22">
        <v>1.43</v>
      </c>
      <c r="BG22">
        <v>3.05</v>
      </c>
      <c r="BH22">
        <v>5.41</v>
      </c>
      <c r="BI22">
        <v>3.48</v>
      </c>
      <c r="BJ22">
        <v>2.89</v>
      </c>
      <c r="BK22">
        <v>3.13</v>
      </c>
      <c r="BL22">
        <v>1.7</v>
      </c>
      <c r="BM22">
        <v>0</v>
      </c>
      <c r="BN22">
        <v>0.47</v>
      </c>
      <c r="BO22">
        <v>14.51</v>
      </c>
      <c r="BP22">
        <v>0</v>
      </c>
      <c r="BQ22">
        <v>4.16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70.459999999999994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205.66853800000001</v>
      </c>
      <c r="L23">
        <v>437.52488199999999</v>
      </c>
      <c r="M23">
        <v>84.172499999999999</v>
      </c>
      <c r="N23">
        <v>114.285938</v>
      </c>
      <c r="O23">
        <v>119.64649199999999</v>
      </c>
      <c r="P23">
        <v>119.72812500000001</v>
      </c>
      <c r="Q23">
        <v>21.110849999999999</v>
      </c>
      <c r="R23">
        <v>41.012422000000001</v>
      </c>
      <c r="S23">
        <v>25.532422</v>
      </c>
      <c r="T23">
        <v>0</v>
      </c>
      <c r="U23">
        <v>266.66718800000001</v>
      </c>
      <c r="V23">
        <v>17.550547000000002</v>
      </c>
      <c r="W23">
        <v>32.885325000000002</v>
      </c>
      <c r="X23">
        <v>142.72136699999999</v>
      </c>
      <c r="Y23">
        <v>0</v>
      </c>
      <c r="Z23">
        <v>19.022404000000002</v>
      </c>
      <c r="AA23">
        <v>41.27355</v>
      </c>
      <c r="AB23">
        <v>38.226041000000002</v>
      </c>
      <c r="AC23">
        <v>28.118266999999999</v>
      </c>
      <c r="AD23">
        <v>35.402470000000001</v>
      </c>
      <c r="AE23">
        <v>47.829867999999998</v>
      </c>
      <c r="AF23">
        <v>28.618649999999999</v>
      </c>
      <c r="AG23">
        <v>38.128400999999997</v>
      </c>
      <c r="AH23">
        <v>147.96993399999999</v>
      </c>
      <c r="AI23">
        <v>17.242785000000001</v>
      </c>
      <c r="AJ23">
        <v>0</v>
      </c>
      <c r="AK23">
        <v>49.110300000000002</v>
      </c>
      <c r="AL23">
        <v>76.785250000000005</v>
      </c>
      <c r="AM23">
        <v>15.476129999999999</v>
      </c>
      <c r="AN23">
        <v>0.66629799999999995</v>
      </c>
      <c r="AO23">
        <v>28.444500000000001</v>
      </c>
      <c r="AP23">
        <v>11.154308</v>
      </c>
      <c r="AQ23">
        <v>49.981050000000003</v>
      </c>
      <c r="AR23">
        <v>47.53134</v>
      </c>
      <c r="AS23">
        <v>30.860717999999999</v>
      </c>
      <c r="AT23">
        <v>7.254702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70.42</v>
      </c>
      <c r="BA23">
        <f t="shared" si="1"/>
        <v>2458.0235620000003</v>
      </c>
      <c r="BD23">
        <v>21.77</v>
      </c>
      <c r="BE23">
        <v>6.94</v>
      </c>
      <c r="BF23">
        <v>1.39</v>
      </c>
      <c r="BG23">
        <v>3.05</v>
      </c>
      <c r="BH23">
        <v>5.41</v>
      </c>
      <c r="BI23">
        <v>3.48</v>
      </c>
      <c r="BJ23">
        <v>2.89</v>
      </c>
      <c r="BK23">
        <v>3.13</v>
      </c>
      <c r="BL23">
        <v>1.7</v>
      </c>
      <c r="BM23">
        <v>0</v>
      </c>
      <c r="BN23">
        <v>0.47</v>
      </c>
      <c r="BO23">
        <v>14.51</v>
      </c>
      <c r="BP23">
        <v>0</v>
      </c>
      <c r="BQ23">
        <v>4.16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70.42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208.525372</v>
      </c>
      <c r="L24">
        <v>495.574882</v>
      </c>
      <c r="M24">
        <v>84.172499999999999</v>
      </c>
      <c r="N24">
        <v>114.285938</v>
      </c>
      <c r="O24">
        <v>119.64649199999999</v>
      </c>
      <c r="P24">
        <v>119.72812500000001</v>
      </c>
      <c r="Q24">
        <v>21.110849999999999</v>
      </c>
      <c r="R24">
        <v>41.012422000000001</v>
      </c>
      <c r="S24">
        <v>25.532422</v>
      </c>
      <c r="T24">
        <v>0</v>
      </c>
      <c r="U24">
        <v>266.66718800000001</v>
      </c>
      <c r="V24">
        <v>17.550547000000002</v>
      </c>
      <c r="W24">
        <v>32.885325000000002</v>
      </c>
      <c r="X24">
        <v>142.72136699999999</v>
      </c>
      <c r="Y24">
        <v>0</v>
      </c>
      <c r="Z24">
        <v>19.022404000000002</v>
      </c>
      <c r="AA24">
        <v>41.27355</v>
      </c>
      <c r="AB24">
        <v>38.226041000000002</v>
      </c>
      <c r="AC24">
        <v>28.118266999999999</v>
      </c>
      <c r="AD24">
        <v>35.402470000000001</v>
      </c>
      <c r="AE24">
        <v>47.829867999999998</v>
      </c>
      <c r="AF24">
        <v>28.618649999999999</v>
      </c>
      <c r="AG24">
        <v>38.128400999999997</v>
      </c>
      <c r="AH24">
        <v>147.96993399999999</v>
      </c>
      <c r="AI24">
        <v>17.242785000000001</v>
      </c>
      <c r="AJ24">
        <v>0</v>
      </c>
      <c r="AK24">
        <v>49.110300000000002</v>
      </c>
      <c r="AL24">
        <v>76.785250000000005</v>
      </c>
      <c r="AM24">
        <v>15.476129999999999</v>
      </c>
      <c r="AN24">
        <v>0.66629799999999995</v>
      </c>
      <c r="AO24">
        <v>28.444500000000001</v>
      </c>
      <c r="AP24">
        <v>11.154308</v>
      </c>
      <c r="AQ24">
        <v>60.221069999999997</v>
      </c>
      <c r="AR24">
        <v>47.53134</v>
      </c>
      <c r="AS24">
        <v>30.860717999999999</v>
      </c>
      <c r="AT24">
        <v>7.254702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70.42</v>
      </c>
      <c r="BA24">
        <f t="shared" si="1"/>
        <v>2529.1704160000004</v>
      </c>
      <c r="BD24">
        <v>21.77</v>
      </c>
      <c r="BE24">
        <v>6.94</v>
      </c>
      <c r="BF24">
        <v>1.39</v>
      </c>
      <c r="BG24">
        <v>3.05</v>
      </c>
      <c r="BH24">
        <v>5.41</v>
      </c>
      <c r="BI24">
        <v>3.48</v>
      </c>
      <c r="BJ24">
        <v>2.89</v>
      </c>
      <c r="BK24">
        <v>3.13</v>
      </c>
      <c r="BL24">
        <v>1.7</v>
      </c>
      <c r="BM24">
        <v>0</v>
      </c>
      <c r="BN24">
        <v>0.47</v>
      </c>
      <c r="BO24">
        <v>14.51</v>
      </c>
      <c r="BP24">
        <v>0</v>
      </c>
      <c r="BQ24">
        <v>4.16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70.42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208.525372</v>
      </c>
      <c r="L25">
        <v>631.92272200000002</v>
      </c>
      <c r="M25">
        <v>84.172499999999999</v>
      </c>
      <c r="N25">
        <v>114.285938</v>
      </c>
      <c r="O25">
        <v>119.64649199999999</v>
      </c>
      <c r="P25">
        <v>119.72812500000001</v>
      </c>
      <c r="Q25">
        <v>21.110849999999999</v>
      </c>
      <c r="R25">
        <v>41.012422000000001</v>
      </c>
      <c r="S25">
        <v>25.532422</v>
      </c>
      <c r="T25">
        <v>0</v>
      </c>
      <c r="U25">
        <v>266.66718800000001</v>
      </c>
      <c r="V25">
        <v>17.550547000000002</v>
      </c>
      <c r="W25">
        <v>32.885325000000002</v>
      </c>
      <c r="X25">
        <v>142.72136699999999</v>
      </c>
      <c r="Y25">
        <v>0</v>
      </c>
      <c r="Z25">
        <v>19.022404000000002</v>
      </c>
      <c r="AA25">
        <v>41.27355</v>
      </c>
      <c r="AB25">
        <v>38.226041000000002</v>
      </c>
      <c r="AC25">
        <v>28.118266999999999</v>
      </c>
      <c r="AD25">
        <v>35.402470000000001</v>
      </c>
      <c r="AE25">
        <v>47.829867999999998</v>
      </c>
      <c r="AF25">
        <v>28.618649999999999</v>
      </c>
      <c r="AG25">
        <v>38.128400999999997</v>
      </c>
      <c r="AH25">
        <v>147.96993399999999</v>
      </c>
      <c r="AI25">
        <v>29.559059999999999</v>
      </c>
      <c r="AJ25">
        <v>0</v>
      </c>
      <c r="AK25">
        <v>49.110300000000002</v>
      </c>
      <c r="AL25">
        <v>76.785250000000005</v>
      </c>
      <c r="AM25">
        <v>15.476129999999999</v>
      </c>
      <c r="AN25">
        <v>0.66629799999999995</v>
      </c>
      <c r="AO25">
        <v>28.444500000000001</v>
      </c>
      <c r="AP25">
        <v>5.5771540000000002</v>
      </c>
      <c r="AQ25">
        <v>60.221069999999997</v>
      </c>
      <c r="AR25">
        <v>47.53134</v>
      </c>
      <c r="AS25">
        <v>31.495840000000001</v>
      </c>
      <c r="AT25">
        <v>7.254702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70.459999999999994</v>
      </c>
      <c r="BA25">
        <f t="shared" si="1"/>
        <v>2672.9324990000009</v>
      </c>
      <c r="BD25">
        <v>21.77</v>
      </c>
      <c r="BE25">
        <v>6.94</v>
      </c>
      <c r="BF25">
        <v>1.43</v>
      </c>
      <c r="BG25">
        <v>3.05</v>
      </c>
      <c r="BH25">
        <v>5.41</v>
      </c>
      <c r="BI25">
        <v>3.48</v>
      </c>
      <c r="BJ25">
        <v>2.89</v>
      </c>
      <c r="BK25">
        <v>3.13</v>
      </c>
      <c r="BL25">
        <v>1.7</v>
      </c>
      <c r="BM25">
        <v>0</v>
      </c>
      <c r="BN25">
        <v>0.47</v>
      </c>
      <c r="BO25">
        <v>14.51</v>
      </c>
      <c r="BP25">
        <v>0</v>
      </c>
      <c r="BQ25">
        <v>4.16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70.459999999999994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208.525372</v>
      </c>
      <c r="L26">
        <v>631.92272200000002</v>
      </c>
      <c r="M26">
        <v>84.172499999999999</v>
      </c>
      <c r="N26">
        <v>114.285938</v>
      </c>
      <c r="O26">
        <v>119.64649199999999</v>
      </c>
      <c r="P26">
        <v>119.72812500000001</v>
      </c>
      <c r="Q26">
        <v>21.110849999999999</v>
      </c>
      <c r="R26">
        <v>41.012422000000001</v>
      </c>
      <c r="S26">
        <v>25.532422</v>
      </c>
      <c r="T26">
        <v>0</v>
      </c>
      <c r="U26">
        <v>272.109375</v>
      </c>
      <c r="V26">
        <v>17.550547000000002</v>
      </c>
      <c r="W26">
        <v>32.885325000000002</v>
      </c>
      <c r="X26">
        <v>142.72136699999999</v>
      </c>
      <c r="Y26">
        <v>0</v>
      </c>
      <c r="Z26">
        <v>19.022404000000002</v>
      </c>
      <c r="AA26">
        <v>41.27355</v>
      </c>
      <c r="AB26">
        <v>38.226041000000002</v>
      </c>
      <c r="AC26">
        <v>28.118266999999999</v>
      </c>
      <c r="AD26">
        <v>35.402470000000001</v>
      </c>
      <c r="AE26">
        <v>47.829867999999998</v>
      </c>
      <c r="AF26">
        <v>28.618649999999999</v>
      </c>
      <c r="AG26">
        <v>38.128400999999997</v>
      </c>
      <c r="AH26">
        <v>147.96993399999999</v>
      </c>
      <c r="AI26">
        <v>29.559059999999999</v>
      </c>
      <c r="AJ26">
        <v>0</v>
      </c>
      <c r="AK26">
        <v>49.110300000000002</v>
      </c>
      <c r="AL26">
        <v>76.785250000000005</v>
      </c>
      <c r="AM26">
        <v>15.476129999999999</v>
      </c>
      <c r="AN26">
        <v>0.66629799999999995</v>
      </c>
      <c r="AO26">
        <v>28.444500000000001</v>
      </c>
      <c r="AP26">
        <v>5.5771540000000002</v>
      </c>
      <c r="AQ26">
        <v>60.221069999999997</v>
      </c>
      <c r="AR26">
        <v>47.53134</v>
      </c>
      <c r="AS26">
        <v>31.495840000000001</v>
      </c>
      <c r="AT26">
        <v>7.254702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70.559999999999988</v>
      </c>
      <c r="BA26">
        <f t="shared" si="1"/>
        <v>2678.4746860000009</v>
      </c>
      <c r="BD26">
        <v>21.77</v>
      </c>
      <c r="BE26">
        <v>6.94</v>
      </c>
      <c r="BF26">
        <v>1.43</v>
      </c>
      <c r="BG26">
        <v>3.05</v>
      </c>
      <c r="BH26">
        <v>5.41</v>
      </c>
      <c r="BI26">
        <v>3.48</v>
      </c>
      <c r="BJ26">
        <v>2.89</v>
      </c>
      <c r="BK26">
        <v>3.18</v>
      </c>
      <c r="BL26">
        <v>1.75</v>
      </c>
      <c r="BM26">
        <v>0</v>
      </c>
      <c r="BN26">
        <v>0.47</v>
      </c>
      <c r="BO26">
        <v>14.51</v>
      </c>
      <c r="BP26">
        <v>0</v>
      </c>
      <c r="BQ26">
        <v>4.16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70.559999999999988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208.525372</v>
      </c>
      <c r="L27">
        <v>572.97488199999998</v>
      </c>
      <c r="M27">
        <v>84.172499999999999</v>
      </c>
      <c r="N27">
        <v>114.285938</v>
      </c>
      <c r="O27">
        <v>119.64649199999999</v>
      </c>
      <c r="P27">
        <v>119.72812500000001</v>
      </c>
      <c r="Q27">
        <v>21.110849999999999</v>
      </c>
      <c r="R27">
        <v>41.012422000000001</v>
      </c>
      <c r="S27">
        <v>25.532422</v>
      </c>
      <c r="T27">
        <v>0</v>
      </c>
      <c r="U27">
        <v>277.55156199999999</v>
      </c>
      <c r="V27">
        <v>17.550547000000002</v>
      </c>
      <c r="W27">
        <v>32.885325000000002</v>
      </c>
      <c r="X27">
        <v>142.72136699999999</v>
      </c>
      <c r="Y27">
        <v>0</v>
      </c>
      <c r="Z27">
        <v>19.022404000000002</v>
      </c>
      <c r="AA27">
        <v>41.27355</v>
      </c>
      <c r="AB27">
        <v>38.226041000000002</v>
      </c>
      <c r="AC27">
        <v>28.118266999999999</v>
      </c>
      <c r="AD27">
        <v>35.402470000000001</v>
      </c>
      <c r="AE27">
        <v>47.829867999999998</v>
      </c>
      <c r="AF27">
        <v>28.618649999999999</v>
      </c>
      <c r="AG27">
        <v>38.128400999999997</v>
      </c>
      <c r="AH27">
        <v>147.96993399999999</v>
      </c>
      <c r="AI27">
        <v>34.485570000000003</v>
      </c>
      <c r="AJ27">
        <v>0</v>
      </c>
      <c r="AK27">
        <v>49.110300000000002</v>
      </c>
      <c r="AL27">
        <v>76.785250000000005</v>
      </c>
      <c r="AM27">
        <v>15.476129999999999</v>
      </c>
      <c r="AN27">
        <v>0.66629799999999995</v>
      </c>
      <c r="AO27">
        <v>28.444500000000001</v>
      </c>
      <c r="AP27">
        <v>4.9574699999999998</v>
      </c>
      <c r="AQ27">
        <v>60.221069999999997</v>
      </c>
      <c r="AR27">
        <v>47.53134</v>
      </c>
      <c r="AS27">
        <v>31.495840000000001</v>
      </c>
      <c r="AT27">
        <v>7.254702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71.000000000000014</v>
      </c>
      <c r="BA27">
        <f t="shared" si="1"/>
        <v>2629.7158590000004</v>
      </c>
      <c r="BD27">
        <v>21.77</v>
      </c>
      <c r="BE27">
        <v>7.1</v>
      </c>
      <c r="BF27">
        <v>1.37</v>
      </c>
      <c r="BG27">
        <v>3.13</v>
      </c>
      <c r="BH27">
        <v>5.41</v>
      </c>
      <c r="BI27">
        <v>3.55</v>
      </c>
      <c r="BJ27">
        <v>2.89</v>
      </c>
      <c r="BK27">
        <v>3.18</v>
      </c>
      <c r="BL27">
        <v>1.83</v>
      </c>
      <c r="BM27">
        <v>0</v>
      </c>
      <c r="BN27">
        <v>0.49</v>
      </c>
      <c r="BO27">
        <v>14.51</v>
      </c>
      <c r="BP27">
        <v>0</v>
      </c>
      <c r="BQ27">
        <v>4.29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71.000000000000014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208.525372</v>
      </c>
      <c r="L28">
        <v>476.22488199999998</v>
      </c>
      <c r="M28">
        <v>84.172499999999999</v>
      </c>
      <c r="N28">
        <v>114.285938</v>
      </c>
      <c r="O28">
        <v>119.64649199999999</v>
      </c>
      <c r="P28">
        <v>119.72812500000001</v>
      </c>
      <c r="Q28">
        <v>21.110849999999999</v>
      </c>
      <c r="R28">
        <v>41.012422000000001</v>
      </c>
      <c r="S28">
        <v>25.532422</v>
      </c>
      <c r="T28">
        <v>0</v>
      </c>
      <c r="U28">
        <v>277.55156199999999</v>
      </c>
      <c r="V28">
        <v>17.550547000000002</v>
      </c>
      <c r="W28">
        <v>32.885325000000002</v>
      </c>
      <c r="X28">
        <v>142.72136699999999</v>
      </c>
      <c r="Y28">
        <v>0</v>
      </c>
      <c r="Z28">
        <v>19.022404000000002</v>
      </c>
      <c r="AA28">
        <v>41.27355</v>
      </c>
      <c r="AB28">
        <v>38.226041000000002</v>
      </c>
      <c r="AC28">
        <v>28.118266999999999</v>
      </c>
      <c r="AD28">
        <v>35.402470000000001</v>
      </c>
      <c r="AE28">
        <v>47.829867999999998</v>
      </c>
      <c r="AF28">
        <v>28.618649999999999</v>
      </c>
      <c r="AG28">
        <v>38.128400999999997</v>
      </c>
      <c r="AH28">
        <v>147.96993399999999</v>
      </c>
      <c r="AI28">
        <v>64.044629999999998</v>
      </c>
      <c r="AJ28">
        <v>0</v>
      </c>
      <c r="AK28">
        <v>49.110300000000002</v>
      </c>
      <c r="AL28">
        <v>76.785250000000005</v>
      </c>
      <c r="AM28">
        <v>15.476129999999999</v>
      </c>
      <c r="AN28">
        <v>0.66629799999999995</v>
      </c>
      <c r="AO28">
        <v>28.444500000000001</v>
      </c>
      <c r="AP28">
        <v>4.9574699999999998</v>
      </c>
      <c r="AQ28">
        <v>60.221069999999997</v>
      </c>
      <c r="AR28">
        <v>47.53134</v>
      </c>
      <c r="AS28">
        <v>31.495840000000001</v>
      </c>
      <c r="AT28">
        <v>7.254702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71.000000000000014</v>
      </c>
      <c r="BA28">
        <f t="shared" si="1"/>
        <v>2562.5249190000004</v>
      </c>
      <c r="BD28">
        <v>21.77</v>
      </c>
      <c r="BE28">
        <v>7.1</v>
      </c>
      <c r="BF28">
        <v>1.37</v>
      </c>
      <c r="BG28">
        <v>3.13</v>
      </c>
      <c r="BH28">
        <v>5.41</v>
      </c>
      <c r="BI28">
        <v>3.55</v>
      </c>
      <c r="BJ28">
        <v>2.89</v>
      </c>
      <c r="BK28">
        <v>3.18</v>
      </c>
      <c r="BL28">
        <v>1.83</v>
      </c>
      <c r="BM28">
        <v>0</v>
      </c>
      <c r="BN28">
        <v>0.49</v>
      </c>
      <c r="BO28">
        <v>14.51</v>
      </c>
      <c r="BP28">
        <v>0</v>
      </c>
      <c r="BQ28">
        <v>4.29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71.000000000000014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208.525372</v>
      </c>
      <c r="L29">
        <v>476.22488199999998</v>
      </c>
      <c r="M29">
        <v>84.172499999999999</v>
      </c>
      <c r="N29">
        <v>114.285938</v>
      </c>
      <c r="O29">
        <v>119.64649199999999</v>
      </c>
      <c r="P29">
        <v>119.72812500000001</v>
      </c>
      <c r="Q29">
        <v>21.110849999999999</v>
      </c>
      <c r="R29">
        <v>41.012422000000001</v>
      </c>
      <c r="S29">
        <v>25.532422</v>
      </c>
      <c r="T29">
        <v>0</v>
      </c>
      <c r="U29">
        <v>277.55156199999999</v>
      </c>
      <c r="V29">
        <v>17.550547000000002</v>
      </c>
      <c r="W29">
        <v>32.885325000000002</v>
      </c>
      <c r="X29">
        <v>142.72136699999999</v>
      </c>
      <c r="Y29">
        <v>0</v>
      </c>
      <c r="Z29">
        <v>19.022404000000002</v>
      </c>
      <c r="AA29">
        <v>41.27355</v>
      </c>
      <c r="AB29">
        <v>38.226041000000002</v>
      </c>
      <c r="AC29">
        <v>28.118266999999999</v>
      </c>
      <c r="AD29">
        <v>35.402470000000001</v>
      </c>
      <c r="AE29">
        <v>47.829867999999998</v>
      </c>
      <c r="AF29">
        <v>28.618649999999999</v>
      </c>
      <c r="AG29">
        <v>38.128400999999997</v>
      </c>
      <c r="AH29">
        <v>147.96993399999999</v>
      </c>
      <c r="AI29">
        <v>64.044629999999998</v>
      </c>
      <c r="AJ29">
        <v>0</v>
      </c>
      <c r="AK29">
        <v>49.110300000000002</v>
      </c>
      <c r="AL29">
        <v>80.944919999999996</v>
      </c>
      <c r="AM29">
        <v>15.476129999999999</v>
      </c>
      <c r="AN29">
        <v>0.66629799999999995</v>
      </c>
      <c r="AO29">
        <v>28.444500000000001</v>
      </c>
      <c r="AP29">
        <v>8.0558890000000005</v>
      </c>
      <c r="AQ29">
        <v>60.221069999999997</v>
      </c>
      <c r="AR29">
        <v>47.53134</v>
      </c>
      <c r="AS29">
        <v>31.495840000000001</v>
      </c>
      <c r="AT29">
        <v>7.254702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71.000000000000014</v>
      </c>
      <c r="BA29">
        <f t="shared" si="1"/>
        <v>2569.7830080000008</v>
      </c>
      <c r="BD29">
        <v>21.77</v>
      </c>
      <c r="BE29">
        <v>7.1</v>
      </c>
      <c r="BF29">
        <v>1.37</v>
      </c>
      <c r="BG29">
        <v>3.13</v>
      </c>
      <c r="BH29">
        <v>5.41</v>
      </c>
      <c r="BI29">
        <v>3.55</v>
      </c>
      <c r="BJ29">
        <v>2.89</v>
      </c>
      <c r="BK29">
        <v>3.18</v>
      </c>
      <c r="BL29">
        <v>1.83</v>
      </c>
      <c r="BM29">
        <v>0</v>
      </c>
      <c r="BN29">
        <v>0.49</v>
      </c>
      <c r="BO29">
        <v>14.51</v>
      </c>
      <c r="BP29">
        <v>0</v>
      </c>
      <c r="BQ29">
        <v>4.29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71.000000000000014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205.66853800000001</v>
      </c>
      <c r="L30">
        <v>445.264882</v>
      </c>
      <c r="M30">
        <v>84.172499999999999</v>
      </c>
      <c r="N30">
        <v>114.285938</v>
      </c>
      <c r="O30">
        <v>119.64649199999999</v>
      </c>
      <c r="P30">
        <v>119.72812500000001</v>
      </c>
      <c r="Q30">
        <v>17.536518000000001</v>
      </c>
      <c r="R30">
        <v>34.234794000000001</v>
      </c>
      <c r="S30">
        <v>21.569057999999998</v>
      </c>
      <c r="T30">
        <v>0</v>
      </c>
      <c r="U30">
        <v>277.55156199999999</v>
      </c>
      <c r="V30">
        <v>14.101022</v>
      </c>
      <c r="W30">
        <v>32.885325000000002</v>
      </c>
      <c r="X30">
        <v>142.72136699999999</v>
      </c>
      <c r="Y30">
        <v>0</v>
      </c>
      <c r="Z30">
        <v>19.022404000000002</v>
      </c>
      <c r="AA30">
        <v>41.27355</v>
      </c>
      <c r="AB30">
        <v>38.226041000000002</v>
      </c>
      <c r="AC30">
        <v>28.118266999999999</v>
      </c>
      <c r="AD30">
        <v>35.402470000000001</v>
      </c>
      <c r="AE30">
        <v>47.829867999999998</v>
      </c>
      <c r="AF30">
        <v>28.618649999999999</v>
      </c>
      <c r="AG30">
        <v>38.128400999999997</v>
      </c>
      <c r="AH30">
        <v>147.96993399999999</v>
      </c>
      <c r="AI30">
        <v>64.044629999999998</v>
      </c>
      <c r="AJ30">
        <v>0</v>
      </c>
      <c r="AK30">
        <v>49.110300000000002</v>
      </c>
      <c r="AL30">
        <v>80.944919999999996</v>
      </c>
      <c r="AM30">
        <v>15.476129999999999</v>
      </c>
      <c r="AN30">
        <v>0.66629799999999995</v>
      </c>
      <c r="AO30">
        <v>28.444500000000001</v>
      </c>
      <c r="AP30">
        <v>11.154308</v>
      </c>
      <c r="AQ30">
        <v>60.221069999999997</v>
      </c>
      <c r="AR30">
        <v>47.53134</v>
      </c>
      <c r="AS30">
        <v>31.495840000000001</v>
      </c>
      <c r="AT30">
        <v>7.254702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71.000000000000014</v>
      </c>
      <c r="BA30">
        <f t="shared" si="1"/>
        <v>2521.2997440000008</v>
      </c>
      <c r="BD30">
        <v>21.77</v>
      </c>
      <c r="BE30">
        <v>7.1</v>
      </c>
      <c r="BF30">
        <v>1.37</v>
      </c>
      <c r="BG30">
        <v>3.13</v>
      </c>
      <c r="BH30">
        <v>5.41</v>
      </c>
      <c r="BI30">
        <v>3.55</v>
      </c>
      <c r="BJ30">
        <v>2.89</v>
      </c>
      <c r="BK30">
        <v>3.18</v>
      </c>
      <c r="BL30">
        <v>1.83</v>
      </c>
      <c r="BM30">
        <v>0</v>
      </c>
      <c r="BN30">
        <v>0.49</v>
      </c>
      <c r="BO30">
        <v>14.51</v>
      </c>
      <c r="BP30">
        <v>0</v>
      </c>
      <c r="BQ30">
        <v>4.29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71.000000000000014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205.66853800000001</v>
      </c>
      <c r="L31">
        <v>445.264882</v>
      </c>
      <c r="M31">
        <v>84.172499999999999</v>
      </c>
      <c r="N31">
        <v>114.285938</v>
      </c>
      <c r="O31">
        <v>119.64649199999999</v>
      </c>
      <c r="P31">
        <v>119.72812500000001</v>
      </c>
      <c r="Q31">
        <v>17.536518000000001</v>
      </c>
      <c r="R31">
        <v>34.234794000000001</v>
      </c>
      <c r="S31">
        <v>21.569057999999998</v>
      </c>
      <c r="T31">
        <v>0</v>
      </c>
      <c r="U31">
        <v>277.55156199999999</v>
      </c>
      <c r="V31">
        <v>14.101022</v>
      </c>
      <c r="W31">
        <v>32.885325000000002</v>
      </c>
      <c r="X31">
        <v>142.72136699999999</v>
      </c>
      <c r="Y31">
        <v>0</v>
      </c>
      <c r="Z31">
        <v>19.022404000000002</v>
      </c>
      <c r="AA31">
        <v>41.27355</v>
      </c>
      <c r="AB31">
        <v>38.226041000000002</v>
      </c>
      <c r="AC31">
        <v>28.118266999999999</v>
      </c>
      <c r="AD31">
        <v>35.402470000000001</v>
      </c>
      <c r="AE31">
        <v>47.829867999999998</v>
      </c>
      <c r="AF31">
        <v>28.618649999999999</v>
      </c>
      <c r="AG31">
        <v>38.128400999999997</v>
      </c>
      <c r="AH31">
        <v>147.96993399999999</v>
      </c>
      <c r="AI31">
        <v>64.044629999999998</v>
      </c>
      <c r="AJ31">
        <v>0</v>
      </c>
      <c r="AK31">
        <v>49.110300000000002</v>
      </c>
      <c r="AL31">
        <v>80.944919999999996</v>
      </c>
      <c r="AM31">
        <v>15.476129999999999</v>
      </c>
      <c r="AN31">
        <v>0.66629799999999995</v>
      </c>
      <c r="AO31">
        <v>28.444500000000001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7.254702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70.950000000000017</v>
      </c>
      <c r="BA31">
        <f t="shared" si="1"/>
        <v>2520.6146220000005</v>
      </c>
      <c r="BD31">
        <v>21.77</v>
      </c>
      <c r="BE31">
        <v>7.1</v>
      </c>
      <c r="BF31">
        <v>1.4</v>
      </c>
      <c r="BG31">
        <v>3.13</v>
      </c>
      <c r="BH31">
        <v>5.41</v>
      </c>
      <c r="BI31">
        <v>3.55</v>
      </c>
      <c r="BJ31">
        <v>2.89</v>
      </c>
      <c r="BK31">
        <v>3.14</v>
      </c>
      <c r="BL31">
        <v>1.79</v>
      </c>
      <c r="BM31">
        <v>0</v>
      </c>
      <c r="BN31">
        <v>0.49</v>
      </c>
      <c r="BO31">
        <v>14.51</v>
      </c>
      <c r="BP31">
        <v>0</v>
      </c>
      <c r="BQ31">
        <v>4.29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70.950000000000017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205.66853800000001</v>
      </c>
      <c r="L32">
        <v>445.264882</v>
      </c>
      <c r="M32">
        <v>84.172499999999999</v>
      </c>
      <c r="N32">
        <v>114.285938</v>
      </c>
      <c r="O32">
        <v>119.64649199999999</v>
      </c>
      <c r="P32">
        <v>119.72812500000001</v>
      </c>
      <c r="Q32">
        <v>17.536518000000001</v>
      </c>
      <c r="R32">
        <v>34.234794000000001</v>
      </c>
      <c r="S32">
        <v>21.569057999999998</v>
      </c>
      <c r="T32">
        <v>0</v>
      </c>
      <c r="U32">
        <v>277.55156199999999</v>
      </c>
      <c r="V32">
        <v>14.101022</v>
      </c>
      <c r="W32">
        <v>32.885325000000002</v>
      </c>
      <c r="X32">
        <v>142.72136699999999</v>
      </c>
      <c r="Y32">
        <v>0</v>
      </c>
      <c r="Z32">
        <v>19.022404000000002</v>
      </c>
      <c r="AA32">
        <v>41.27355</v>
      </c>
      <c r="AB32">
        <v>38.226041000000002</v>
      </c>
      <c r="AC32">
        <v>28.118266999999999</v>
      </c>
      <c r="AD32">
        <v>35.402470000000001</v>
      </c>
      <c r="AE32">
        <v>47.829867999999998</v>
      </c>
      <c r="AF32">
        <v>28.618649999999999</v>
      </c>
      <c r="AG32">
        <v>38.128400999999997</v>
      </c>
      <c r="AH32">
        <v>147.96993399999999</v>
      </c>
      <c r="AI32">
        <v>64.044629999999998</v>
      </c>
      <c r="AJ32">
        <v>0</v>
      </c>
      <c r="AK32">
        <v>49.110300000000002</v>
      </c>
      <c r="AL32">
        <v>80.944919999999996</v>
      </c>
      <c r="AM32">
        <v>15.476129999999999</v>
      </c>
      <c r="AN32">
        <v>0.66629799999999995</v>
      </c>
      <c r="AO32">
        <v>28.444500000000001</v>
      </c>
      <c r="AP32">
        <v>11.154308</v>
      </c>
      <c r="AQ32">
        <v>51.261051999999999</v>
      </c>
      <c r="AR32">
        <v>47.53134</v>
      </c>
      <c r="AS32">
        <v>30.860717999999999</v>
      </c>
      <c r="AT32">
        <v>7.254702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70.950000000000017</v>
      </c>
      <c r="BA32">
        <f t="shared" si="1"/>
        <v>2511.6546040000003</v>
      </c>
      <c r="BD32">
        <v>21.77</v>
      </c>
      <c r="BE32">
        <v>7.1</v>
      </c>
      <c r="BF32">
        <v>1.4</v>
      </c>
      <c r="BG32">
        <v>3.13</v>
      </c>
      <c r="BH32">
        <v>5.41</v>
      </c>
      <c r="BI32">
        <v>3.55</v>
      </c>
      <c r="BJ32">
        <v>2.89</v>
      </c>
      <c r="BK32">
        <v>3.14</v>
      </c>
      <c r="BL32">
        <v>1.79</v>
      </c>
      <c r="BM32">
        <v>0</v>
      </c>
      <c r="BN32">
        <v>0.49</v>
      </c>
      <c r="BO32">
        <v>14.51</v>
      </c>
      <c r="BP32">
        <v>0</v>
      </c>
      <c r="BQ32">
        <v>4.29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70.950000000000017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205.66853800000001</v>
      </c>
      <c r="L33">
        <v>445.264882</v>
      </c>
      <c r="M33">
        <v>84.172499999999999</v>
      </c>
      <c r="N33">
        <v>114.285938</v>
      </c>
      <c r="O33">
        <v>119.64649199999999</v>
      </c>
      <c r="P33">
        <v>119.72812500000001</v>
      </c>
      <c r="Q33">
        <v>17.536518000000001</v>
      </c>
      <c r="R33">
        <v>34.234794000000001</v>
      </c>
      <c r="S33">
        <v>21.569057999999998</v>
      </c>
      <c r="T33">
        <v>0</v>
      </c>
      <c r="U33">
        <v>272.109375</v>
      </c>
      <c r="V33">
        <v>14.101022</v>
      </c>
      <c r="W33">
        <v>32.885325000000002</v>
      </c>
      <c r="X33">
        <v>142.72136699999999</v>
      </c>
      <c r="Y33">
        <v>0</v>
      </c>
      <c r="Z33">
        <v>19.022404000000002</v>
      </c>
      <c r="AA33">
        <v>41.27355</v>
      </c>
      <c r="AB33">
        <v>38.226041000000002</v>
      </c>
      <c r="AC33">
        <v>28.118266999999999</v>
      </c>
      <c r="AD33">
        <v>35.402470000000001</v>
      </c>
      <c r="AE33">
        <v>47.829867999999998</v>
      </c>
      <c r="AF33">
        <v>28.618649999999999</v>
      </c>
      <c r="AG33">
        <v>38.128400999999997</v>
      </c>
      <c r="AH33">
        <v>147.96993399999999</v>
      </c>
      <c r="AI33">
        <v>64.044629999999998</v>
      </c>
      <c r="AJ33">
        <v>0</v>
      </c>
      <c r="AK33">
        <v>49.110300000000002</v>
      </c>
      <c r="AL33">
        <v>80.944919999999996</v>
      </c>
      <c r="AM33">
        <v>15.476129999999999</v>
      </c>
      <c r="AN33">
        <v>0.66629799999999995</v>
      </c>
      <c r="AO33">
        <v>28.444500000000001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7.254702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70.950000000000017</v>
      </c>
      <c r="BA33">
        <f t="shared" si="1"/>
        <v>2500.1171670000003</v>
      </c>
      <c r="BD33">
        <v>21.77</v>
      </c>
      <c r="BE33">
        <v>7.1</v>
      </c>
      <c r="BF33">
        <v>1.4</v>
      </c>
      <c r="BG33">
        <v>3.13</v>
      </c>
      <c r="BH33">
        <v>5.41</v>
      </c>
      <c r="BI33">
        <v>3.55</v>
      </c>
      <c r="BJ33">
        <v>2.89</v>
      </c>
      <c r="BK33">
        <v>3.14</v>
      </c>
      <c r="BL33">
        <v>1.79</v>
      </c>
      <c r="BM33">
        <v>0</v>
      </c>
      <c r="BN33">
        <v>0.49</v>
      </c>
      <c r="BO33">
        <v>14.51</v>
      </c>
      <c r="BP33">
        <v>0</v>
      </c>
      <c r="BQ33">
        <v>4.29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70.950000000000017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205.66853800000001</v>
      </c>
      <c r="L34">
        <v>401.18587200000002</v>
      </c>
      <c r="M34">
        <v>84.172499999999999</v>
      </c>
      <c r="N34">
        <v>114.285938</v>
      </c>
      <c r="O34">
        <v>119.64649199999999</v>
      </c>
      <c r="P34">
        <v>119.72812500000001</v>
      </c>
      <c r="Q34">
        <v>17.536518000000001</v>
      </c>
      <c r="R34">
        <v>34.234794000000001</v>
      </c>
      <c r="S34">
        <v>21.569057999999998</v>
      </c>
      <c r="T34">
        <v>0</v>
      </c>
      <c r="U34">
        <v>272.109375</v>
      </c>
      <c r="V34">
        <v>14.101022</v>
      </c>
      <c r="W34">
        <v>32.885325000000002</v>
      </c>
      <c r="X34">
        <v>142.72136699999999</v>
      </c>
      <c r="Y34">
        <v>0</v>
      </c>
      <c r="Z34">
        <v>19.022404000000002</v>
      </c>
      <c r="AA34">
        <v>41.27355</v>
      </c>
      <c r="AB34">
        <v>38.226041000000002</v>
      </c>
      <c r="AC34">
        <v>28.118266999999999</v>
      </c>
      <c r="AD34">
        <v>35.402470000000001</v>
      </c>
      <c r="AE34">
        <v>47.829867999999998</v>
      </c>
      <c r="AF34">
        <v>28.618649999999999</v>
      </c>
      <c r="AG34">
        <v>38.128400999999997</v>
      </c>
      <c r="AH34">
        <v>147.96993399999999</v>
      </c>
      <c r="AI34">
        <v>34.485570000000003</v>
      </c>
      <c r="AJ34">
        <v>0</v>
      </c>
      <c r="AK34">
        <v>49.110300000000002</v>
      </c>
      <c r="AL34">
        <v>80.944919999999996</v>
      </c>
      <c r="AM34">
        <v>15.476129999999999</v>
      </c>
      <c r="AN34">
        <v>0.66629799999999995</v>
      </c>
      <c r="AO34">
        <v>28.444500000000001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7.254702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70.950000000000017</v>
      </c>
      <c r="BA34">
        <f t="shared" si="1"/>
        <v>2426.4790969999999</v>
      </c>
      <c r="BD34">
        <v>21.77</v>
      </c>
      <c r="BE34">
        <v>7.1</v>
      </c>
      <c r="BF34">
        <v>1.4</v>
      </c>
      <c r="BG34">
        <v>3.13</v>
      </c>
      <c r="BH34">
        <v>5.41</v>
      </c>
      <c r="BI34">
        <v>3.55</v>
      </c>
      <c r="BJ34">
        <v>2.89</v>
      </c>
      <c r="BK34">
        <v>3.14</v>
      </c>
      <c r="BL34">
        <v>1.79</v>
      </c>
      <c r="BM34">
        <v>0</v>
      </c>
      <c r="BN34">
        <v>0.49</v>
      </c>
      <c r="BO34">
        <v>14.51</v>
      </c>
      <c r="BP34">
        <v>0</v>
      </c>
      <c r="BQ34">
        <v>4.29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70.950000000000017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125.77500000000001</v>
      </c>
      <c r="L35">
        <v>347.05713300000002</v>
      </c>
      <c r="M35">
        <v>84.172499999999999</v>
      </c>
      <c r="N35">
        <v>114.285938</v>
      </c>
      <c r="O35">
        <v>119.64649199999999</v>
      </c>
      <c r="P35">
        <v>119.72812500000001</v>
      </c>
      <c r="Q35">
        <v>17.536518000000001</v>
      </c>
      <c r="R35">
        <v>34.234794000000001</v>
      </c>
      <c r="S35">
        <v>21.569057999999998</v>
      </c>
      <c r="T35">
        <v>0</v>
      </c>
      <c r="U35">
        <v>293.87812500000001</v>
      </c>
      <c r="V35">
        <v>14.101022</v>
      </c>
      <c r="W35">
        <v>32.885325000000002</v>
      </c>
      <c r="X35">
        <v>142.72136699999999</v>
      </c>
      <c r="Y35">
        <v>0</v>
      </c>
      <c r="Z35">
        <v>19.022404000000002</v>
      </c>
      <c r="AA35">
        <v>41.27355</v>
      </c>
      <c r="AB35">
        <v>38.226041000000002</v>
      </c>
      <c r="AC35">
        <v>28.118266999999999</v>
      </c>
      <c r="AD35">
        <v>35.402470000000001</v>
      </c>
      <c r="AE35">
        <v>47.829867999999998</v>
      </c>
      <c r="AF35">
        <v>28.618649999999999</v>
      </c>
      <c r="AG35">
        <v>38.128400999999997</v>
      </c>
      <c r="AH35">
        <v>147.96993399999999</v>
      </c>
      <c r="AI35">
        <v>30.790687999999999</v>
      </c>
      <c r="AJ35">
        <v>0</v>
      </c>
      <c r="AK35">
        <v>49.110300000000002</v>
      </c>
      <c r="AL35">
        <v>76.785250000000005</v>
      </c>
      <c r="AM35">
        <v>15.476129999999999</v>
      </c>
      <c r="AN35">
        <v>0.66629799999999995</v>
      </c>
      <c r="AO35">
        <v>28.444500000000001</v>
      </c>
      <c r="AP35">
        <v>11.154308</v>
      </c>
      <c r="AQ35">
        <v>45.165801999999999</v>
      </c>
      <c r="AR35">
        <v>47.53134</v>
      </c>
      <c r="AS35">
        <v>30.860717999999999</v>
      </c>
      <c r="AT35">
        <v>7.254702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70.980000000000018</v>
      </c>
      <c r="BA35">
        <f t="shared" si="1"/>
        <v>2306.4010180000005</v>
      </c>
      <c r="BD35">
        <v>21.77</v>
      </c>
      <c r="BE35">
        <v>7.1</v>
      </c>
      <c r="BF35">
        <v>1.43</v>
      </c>
      <c r="BG35">
        <v>3.13</v>
      </c>
      <c r="BH35">
        <v>5.41</v>
      </c>
      <c r="BI35">
        <v>3.55</v>
      </c>
      <c r="BJ35">
        <v>2.89</v>
      </c>
      <c r="BK35">
        <v>3.14</v>
      </c>
      <c r="BL35">
        <v>1.79</v>
      </c>
      <c r="BM35">
        <v>0</v>
      </c>
      <c r="BN35">
        <v>0.49</v>
      </c>
      <c r="BO35">
        <v>14.51</v>
      </c>
      <c r="BP35">
        <v>0</v>
      </c>
      <c r="BQ35">
        <v>4.29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70.980000000000018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125.77500000000001</v>
      </c>
      <c r="L36">
        <v>347.05713300000002</v>
      </c>
      <c r="M36">
        <v>84.172499999999999</v>
      </c>
      <c r="N36">
        <v>114.285938</v>
      </c>
      <c r="O36">
        <v>119.64649199999999</v>
      </c>
      <c r="P36">
        <v>119.72812500000001</v>
      </c>
      <c r="Q36">
        <v>17.536518000000001</v>
      </c>
      <c r="R36">
        <v>34.234794000000001</v>
      </c>
      <c r="S36">
        <v>21.569057999999998</v>
      </c>
      <c r="T36">
        <v>0</v>
      </c>
      <c r="U36">
        <v>304.76249999999999</v>
      </c>
      <c r="V36">
        <v>14.101022</v>
      </c>
      <c r="W36">
        <v>32.885325000000002</v>
      </c>
      <c r="X36">
        <v>142.72136699999999</v>
      </c>
      <c r="Y36">
        <v>0</v>
      </c>
      <c r="Z36">
        <v>19.022404000000002</v>
      </c>
      <c r="AA36">
        <v>41.27355</v>
      </c>
      <c r="AB36">
        <v>38.226041000000002</v>
      </c>
      <c r="AC36">
        <v>28.118266999999999</v>
      </c>
      <c r="AD36">
        <v>35.402470000000001</v>
      </c>
      <c r="AE36">
        <v>47.829867999999998</v>
      </c>
      <c r="AF36">
        <v>28.618649999999999</v>
      </c>
      <c r="AG36">
        <v>38.128400999999997</v>
      </c>
      <c r="AH36">
        <v>147.96993399999999</v>
      </c>
      <c r="AI36">
        <v>30.790687999999999</v>
      </c>
      <c r="AJ36">
        <v>0</v>
      </c>
      <c r="AK36">
        <v>49.110300000000002</v>
      </c>
      <c r="AL36">
        <v>76.785250000000005</v>
      </c>
      <c r="AM36">
        <v>15.476129999999999</v>
      </c>
      <c r="AN36">
        <v>0.66629799999999995</v>
      </c>
      <c r="AO36">
        <v>28.444500000000001</v>
      </c>
      <c r="AP36">
        <v>11.154308</v>
      </c>
      <c r="AQ36">
        <v>45.165801999999999</v>
      </c>
      <c r="AR36">
        <v>47.53134</v>
      </c>
      <c r="AS36">
        <v>30.860717999999999</v>
      </c>
      <c r="AT36">
        <v>7.254702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70.980000000000018</v>
      </c>
      <c r="BA36">
        <f t="shared" si="1"/>
        <v>2317.2853930000001</v>
      </c>
      <c r="BD36">
        <v>21.77</v>
      </c>
      <c r="BE36">
        <v>7.1</v>
      </c>
      <c r="BF36">
        <v>1.43</v>
      </c>
      <c r="BG36">
        <v>3.13</v>
      </c>
      <c r="BH36">
        <v>5.41</v>
      </c>
      <c r="BI36">
        <v>3.55</v>
      </c>
      <c r="BJ36">
        <v>2.89</v>
      </c>
      <c r="BK36">
        <v>3.14</v>
      </c>
      <c r="BL36">
        <v>1.79</v>
      </c>
      <c r="BM36">
        <v>0</v>
      </c>
      <c r="BN36">
        <v>0.49</v>
      </c>
      <c r="BO36">
        <v>14.51</v>
      </c>
      <c r="BP36">
        <v>0</v>
      </c>
      <c r="BQ36">
        <v>4.29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70.980000000000018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125.77500000000001</v>
      </c>
      <c r="L37">
        <v>347.44325400000002</v>
      </c>
      <c r="M37">
        <v>84.172499999999999</v>
      </c>
      <c r="N37">
        <v>114.285938</v>
      </c>
      <c r="O37">
        <v>119.64649199999999</v>
      </c>
      <c r="P37">
        <v>119.72812500000001</v>
      </c>
      <c r="Q37">
        <v>17.536518000000001</v>
      </c>
      <c r="R37">
        <v>34.234794000000001</v>
      </c>
      <c r="S37">
        <v>21.569057999999998</v>
      </c>
      <c r="T37">
        <v>0</v>
      </c>
      <c r="U37">
        <v>310.20468799999998</v>
      </c>
      <c r="V37">
        <v>9.6431690000000003</v>
      </c>
      <c r="W37">
        <v>28.987074</v>
      </c>
      <c r="X37">
        <v>123.888278</v>
      </c>
      <c r="Y37">
        <v>0</v>
      </c>
      <c r="Z37">
        <v>19.022404000000002</v>
      </c>
      <c r="AA37">
        <v>41.27355</v>
      </c>
      <c r="AB37">
        <v>38.226041000000002</v>
      </c>
      <c r="AC37">
        <v>28.118266999999999</v>
      </c>
      <c r="AD37">
        <v>35.402470000000001</v>
      </c>
      <c r="AE37">
        <v>47.829867999999998</v>
      </c>
      <c r="AF37">
        <v>28.618649999999999</v>
      </c>
      <c r="AG37">
        <v>38.128400999999997</v>
      </c>
      <c r="AH37">
        <v>147.96993399999999</v>
      </c>
      <c r="AI37">
        <v>43.106962000000003</v>
      </c>
      <c r="AJ37">
        <v>0</v>
      </c>
      <c r="AK37">
        <v>49.110300000000002</v>
      </c>
      <c r="AL37">
        <v>76.785250000000005</v>
      </c>
      <c r="AM37">
        <v>15.476129999999999</v>
      </c>
      <c r="AN37">
        <v>0.66629799999999995</v>
      </c>
      <c r="AO37">
        <v>28.444500000000001</v>
      </c>
      <c r="AP37">
        <v>11.154308</v>
      </c>
      <c r="AQ37">
        <v>45.165801999999999</v>
      </c>
      <c r="AR37">
        <v>47.53134</v>
      </c>
      <c r="AS37">
        <v>30.860717999999999</v>
      </c>
      <c r="AT37">
        <v>7.254702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70.980000000000018</v>
      </c>
      <c r="BA37">
        <f t="shared" si="1"/>
        <v>2308.2407830000002</v>
      </c>
      <c r="BD37">
        <v>21.77</v>
      </c>
      <c r="BE37">
        <v>7.1</v>
      </c>
      <c r="BF37">
        <v>1.43</v>
      </c>
      <c r="BG37">
        <v>3.13</v>
      </c>
      <c r="BH37">
        <v>5.41</v>
      </c>
      <c r="BI37">
        <v>3.55</v>
      </c>
      <c r="BJ37">
        <v>2.89</v>
      </c>
      <c r="BK37">
        <v>3.14</v>
      </c>
      <c r="BL37">
        <v>1.79</v>
      </c>
      <c r="BM37">
        <v>0</v>
      </c>
      <c r="BN37">
        <v>0.49</v>
      </c>
      <c r="BO37">
        <v>14.51</v>
      </c>
      <c r="BP37">
        <v>0</v>
      </c>
      <c r="BQ37">
        <v>4.29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70.980000000000018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125.77500000000001</v>
      </c>
      <c r="L38">
        <v>347.44325400000002</v>
      </c>
      <c r="M38">
        <v>84.172499999999999</v>
      </c>
      <c r="N38">
        <v>114.285938</v>
      </c>
      <c r="O38">
        <v>119.64649199999999</v>
      </c>
      <c r="P38">
        <v>119.72812500000001</v>
      </c>
      <c r="Q38">
        <v>17.536518000000001</v>
      </c>
      <c r="R38">
        <v>34.234794000000001</v>
      </c>
      <c r="S38">
        <v>21.569057999999998</v>
      </c>
      <c r="T38">
        <v>0</v>
      </c>
      <c r="U38">
        <v>315.64687500000002</v>
      </c>
      <c r="V38">
        <v>9.6431690000000003</v>
      </c>
      <c r="W38">
        <v>28.987074</v>
      </c>
      <c r="X38">
        <v>123.888278</v>
      </c>
      <c r="Y38">
        <v>0</v>
      </c>
      <c r="Z38">
        <v>19.022404000000002</v>
      </c>
      <c r="AA38">
        <v>41.27355</v>
      </c>
      <c r="AB38">
        <v>38.226041000000002</v>
      </c>
      <c r="AC38">
        <v>28.118266999999999</v>
      </c>
      <c r="AD38">
        <v>35.402470000000001</v>
      </c>
      <c r="AE38">
        <v>47.829867999999998</v>
      </c>
      <c r="AF38">
        <v>28.618649999999999</v>
      </c>
      <c r="AG38">
        <v>38.128400999999997</v>
      </c>
      <c r="AH38">
        <v>147.96993399999999</v>
      </c>
      <c r="AI38">
        <v>43.106962000000003</v>
      </c>
      <c r="AJ38">
        <v>0</v>
      </c>
      <c r="AK38">
        <v>49.110300000000002</v>
      </c>
      <c r="AL38">
        <v>76.785250000000005</v>
      </c>
      <c r="AM38">
        <v>15.476129999999999</v>
      </c>
      <c r="AN38">
        <v>0.66629799999999995</v>
      </c>
      <c r="AO38">
        <v>28.444500000000001</v>
      </c>
      <c r="AP38">
        <v>11.154308</v>
      </c>
      <c r="AQ38">
        <v>45.165801999999999</v>
      </c>
      <c r="AR38">
        <v>47.53134</v>
      </c>
      <c r="AS38">
        <v>30.860717999999999</v>
      </c>
      <c r="AT38">
        <v>7.254702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71.800000000000011</v>
      </c>
      <c r="BA38">
        <f t="shared" si="1"/>
        <v>2314.5029700000005</v>
      </c>
      <c r="BD38">
        <v>21.77</v>
      </c>
      <c r="BE38">
        <v>7.1</v>
      </c>
      <c r="BF38">
        <v>1.43</v>
      </c>
      <c r="BG38">
        <v>3.13</v>
      </c>
      <c r="BH38">
        <v>5.41</v>
      </c>
      <c r="BI38">
        <v>3.55</v>
      </c>
      <c r="BJ38">
        <v>2.89</v>
      </c>
      <c r="BK38">
        <v>3.14</v>
      </c>
      <c r="BL38">
        <v>1.79</v>
      </c>
      <c r="BM38">
        <v>0</v>
      </c>
      <c r="BN38">
        <v>0.49</v>
      </c>
      <c r="BO38">
        <v>14.51</v>
      </c>
      <c r="BP38">
        <v>0.82</v>
      </c>
      <c r="BQ38">
        <v>4.29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71.800000000000011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114.55467299999999</v>
      </c>
      <c r="L39">
        <v>347.354285</v>
      </c>
      <c r="M39">
        <v>84.172499999999999</v>
      </c>
      <c r="N39">
        <v>114.285938</v>
      </c>
      <c r="O39">
        <v>119.64649199999999</v>
      </c>
      <c r="P39">
        <v>119.72812500000001</v>
      </c>
      <c r="Q39">
        <v>14.031943</v>
      </c>
      <c r="R39">
        <v>28.45195</v>
      </c>
      <c r="S39">
        <v>17.850859</v>
      </c>
      <c r="T39">
        <v>0</v>
      </c>
      <c r="U39">
        <v>326.53125</v>
      </c>
      <c r="V39">
        <v>9.6431690000000003</v>
      </c>
      <c r="W39">
        <v>28.987074</v>
      </c>
      <c r="X39">
        <v>123.888278</v>
      </c>
      <c r="Y39">
        <v>0</v>
      </c>
      <c r="Z39">
        <v>19.022404000000002</v>
      </c>
      <c r="AA39">
        <v>41.27355</v>
      </c>
      <c r="AB39">
        <v>38.226041000000002</v>
      </c>
      <c r="AC39">
        <v>28.118266999999999</v>
      </c>
      <c r="AD39">
        <v>35.402470000000001</v>
      </c>
      <c r="AE39">
        <v>47.829867999999998</v>
      </c>
      <c r="AF39">
        <v>28.618649999999999</v>
      </c>
      <c r="AG39">
        <v>38.128400999999997</v>
      </c>
      <c r="AH39">
        <v>147.96993399999999</v>
      </c>
      <c r="AI39">
        <v>43.106962000000003</v>
      </c>
      <c r="AJ39">
        <v>0</v>
      </c>
      <c r="AK39">
        <v>49.110300000000002</v>
      </c>
      <c r="AL39">
        <v>76.785250000000005</v>
      </c>
      <c r="AM39">
        <v>15.476129999999999</v>
      </c>
      <c r="AN39">
        <v>0.66629799999999995</v>
      </c>
      <c r="AO39">
        <v>28.444500000000001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7.254702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72.15000000000002</v>
      </c>
      <c r="BA39">
        <f t="shared" si="1"/>
        <v>2301.4224309999995</v>
      </c>
      <c r="BD39">
        <v>21.77</v>
      </c>
      <c r="BE39">
        <v>7.1</v>
      </c>
      <c r="BF39">
        <v>1.56</v>
      </c>
      <c r="BG39">
        <v>3.13</v>
      </c>
      <c r="BH39">
        <v>5.41</v>
      </c>
      <c r="BI39">
        <v>3.55</v>
      </c>
      <c r="BJ39">
        <v>2.89</v>
      </c>
      <c r="BK39">
        <v>3.14</v>
      </c>
      <c r="BL39">
        <v>1.79</v>
      </c>
      <c r="BM39">
        <v>0</v>
      </c>
      <c r="BN39">
        <v>0.49</v>
      </c>
      <c r="BO39">
        <v>14.51</v>
      </c>
      <c r="BP39">
        <v>1.04</v>
      </c>
      <c r="BQ39">
        <v>4.29</v>
      </c>
      <c r="BR39">
        <v>1.05</v>
      </c>
      <c r="BS39">
        <v>0.43</v>
      </c>
      <c r="BT39">
        <v>0</v>
      </c>
      <c r="BU39">
        <v>0</v>
      </c>
      <c r="BV39">
        <v>0</v>
      </c>
      <c r="BW39">
        <f t="shared" si="2"/>
        <v>72.15000000000002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114.554528</v>
      </c>
      <c r="L40">
        <v>347.354285</v>
      </c>
      <c r="M40">
        <v>84.172499999999999</v>
      </c>
      <c r="N40">
        <v>114.285938</v>
      </c>
      <c r="O40">
        <v>119.64649199999999</v>
      </c>
      <c r="P40">
        <v>119.72812500000001</v>
      </c>
      <c r="Q40">
        <v>14.031943</v>
      </c>
      <c r="R40">
        <v>28.45195</v>
      </c>
      <c r="S40">
        <v>17.850859</v>
      </c>
      <c r="T40">
        <v>0</v>
      </c>
      <c r="U40">
        <v>331.97343799999999</v>
      </c>
      <c r="V40">
        <v>9.6431690000000003</v>
      </c>
      <c r="W40">
        <v>28.987074</v>
      </c>
      <c r="X40">
        <v>123.888278</v>
      </c>
      <c r="Y40">
        <v>0</v>
      </c>
      <c r="Z40">
        <v>19.022404000000002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28.618649999999999</v>
      </c>
      <c r="AG40">
        <v>38.128400999999997</v>
      </c>
      <c r="AH40">
        <v>147.96993399999999</v>
      </c>
      <c r="AI40">
        <v>43.106962000000003</v>
      </c>
      <c r="AJ40">
        <v>0</v>
      </c>
      <c r="AK40">
        <v>49.110300000000002</v>
      </c>
      <c r="AL40">
        <v>76.785250000000005</v>
      </c>
      <c r="AM40">
        <v>15.476129999999999</v>
      </c>
      <c r="AN40">
        <v>0.66629799999999995</v>
      </c>
      <c r="AO40">
        <v>28.444500000000001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7.254702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72.170000000000016</v>
      </c>
      <c r="BA40">
        <f t="shared" si="1"/>
        <v>2306.884474</v>
      </c>
      <c r="BD40">
        <v>21.77</v>
      </c>
      <c r="BE40">
        <v>7.1</v>
      </c>
      <c r="BF40">
        <v>1.56</v>
      </c>
      <c r="BG40">
        <v>3.13</v>
      </c>
      <c r="BH40">
        <v>5.41</v>
      </c>
      <c r="BI40">
        <v>3.55</v>
      </c>
      <c r="BJ40">
        <v>2.89</v>
      </c>
      <c r="BK40">
        <v>3.14</v>
      </c>
      <c r="BL40">
        <v>1.79</v>
      </c>
      <c r="BM40">
        <v>0</v>
      </c>
      <c r="BN40">
        <v>0.49</v>
      </c>
      <c r="BO40">
        <v>14.51</v>
      </c>
      <c r="BP40">
        <v>1.06</v>
      </c>
      <c r="BQ40">
        <v>4.29</v>
      </c>
      <c r="BR40">
        <v>1.05</v>
      </c>
      <c r="BS40">
        <v>0.43</v>
      </c>
      <c r="BT40">
        <v>0</v>
      </c>
      <c r="BU40">
        <v>0</v>
      </c>
      <c r="BV40">
        <v>0</v>
      </c>
      <c r="BW40">
        <f t="shared" si="2"/>
        <v>72.170000000000016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114.55467299999999</v>
      </c>
      <c r="L41">
        <v>347.354285</v>
      </c>
      <c r="M41">
        <v>84.172499999999999</v>
      </c>
      <c r="N41">
        <v>114.285938</v>
      </c>
      <c r="O41">
        <v>119.64649199999999</v>
      </c>
      <c r="P41">
        <v>119.72812500000001</v>
      </c>
      <c r="Q41">
        <v>14.031943</v>
      </c>
      <c r="R41">
        <v>28.45195</v>
      </c>
      <c r="S41">
        <v>17.850859</v>
      </c>
      <c r="T41">
        <v>0</v>
      </c>
      <c r="U41">
        <v>331.97343799999999</v>
      </c>
      <c r="V41">
        <v>9.6431690000000003</v>
      </c>
      <c r="W41">
        <v>28.987074</v>
      </c>
      <c r="X41">
        <v>123.888278</v>
      </c>
      <c r="Y41">
        <v>0</v>
      </c>
      <c r="Z41">
        <v>19.022404000000002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28.618649999999999</v>
      </c>
      <c r="AG41">
        <v>38.128400999999997</v>
      </c>
      <c r="AH41">
        <v>147.96993399999999</v>
      </c>
      <c r="AI41">
        <v>55.423237999999998</v>
      </c>
      <c r="AJ41">
        <v>0</v>
      </c>
      <c r="AK41">
        <v>49.110300000000002</v>
      </c>
      <c r="AL41">
        <v>76.785250000000005</v>
      </c>
      <c r="AM41">
        <v>15.476129999999999</v>
      </c>
      <c r="AN41">
        <v>0.66629799999999995</v>
      </c>
      <c r="AO41">
        <v>28.444500000000001</v>
      </c>
      <c r="AP41">
        <v>11.773991000000001</v>
      </c>
      <c r="AQ41">
        <v>45.165801999999999</v>
      </c>
      <c r="AR41">
        <v>47.53134</v>
      </c>
      <c r="AS41">
        <v>30.860717999999999</v>
      </c>
      <c r="AT41">
        <v>7.254702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72.170000000000016</v>
      </c>
      <c r="BA41">
        <f t="shared" si="1"/>
        <v>2319.8205779999998</v>
      </c>
      <c r="BD41">
        <v>21.77</v>
      </c>
      <c r="BE41">
        <v>7.1</v>
      </c>
      <c r="BF41">
        <v>1.56</v>
      </c>
      <c r="BG41">
        <v>3.13</v>
      </c>
      <c r="BH41">
        <v>5.41</v>
      </c>
      <c r="BI41">
        <v>3.55</v>
      </c>
      <c r="BJ41">
        <v>2.89</v>
      </c>
      <c r="BK41">
        <v>3.14</v>
      </c>
      <c r="BL41">
        <v>1.79</v>
      </c>
      <c r="BM41">
        <v>0</v>
      </c>
      <c r="BN41">
        <v>0.49</v>
      </c>
      <c r="BO41">
        <v>14.51</v>
      </c>
      <c r="BP41">
        <v>1.06</v>
      </c>
      <c r="BQ41">
        <v>4.29</v>
      </c>
      <c r="BR41">
        <v>1.05</v>
      </c>
      <c r="BS41">
        <v>0.43</v>
      </c>
      <c r="BT41">
        <v>0</v>
      </c>
      <c r="BU41">
        <v>0</v>
      </c>
      <c r="BV41">
        <v>0</v>
      </c>
      <c r="BW41">
        <f t="shared" si="2"/>
        <v>72.170000000000016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114.554528</v>
      </c>
      <c r="L42">
        <v>347.354285</v>
      </c>
      <c r="M42">
        <v>84.172499999999999</v>
      </c>
      <c r="N42">
        <v>114.285938</v>
      </c>
      <c r="O42">
        <v>119.64649199999999</v>
      </c>
      <c r="P42">
        <v>119.72812500000001</v>
      </c>
      <c r="Q42">
        <v>14.031943</v>
      </c>
      <c r="R42">
        <v>28.45195</v>
      </c>
      <c r="S42">
        <v>17.850859</v>
      </c>
      <c r="T42">
        <v>0</v>
      </c>
      <c r="U42">
        <v>331.97343799999999</v>
      </c>
      <c r="V42">
        <v>9.6431690000000003</v>
      </c>
      <c r="W42">
        <v>28.987074</v>
      </c>
      <c r="X42">
        <v>123.888278</v>
      </c>
      <c r="Y42">
        <v>0</v>
      </c>
      <c r="Z42">
        <v>19.022404000000002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28.618649999999999</v>
      </c>
      <c r="AG42">
        <v>38.128400999999997</v>
      </c>
      <c r="AH42">
        <v>147.96993399999999</v>
      </c>
      <c r="AI42">
        <v>55.423237999999998</v>
      </c>
      <c r="AJ42">
        <v>0</v>
      </c>
      <c r="AK42">
        <v>49.110300000000002</v>
      </c>
      <c r="AL42">
        <v>76.785250000000005</v>
      </c>
      <c r="AM42">
        <v>15.476129999999999</v>
      </c>
      <c r="AN42">
        <v>0.66629799999999995</v>
      </c>
      <c r="AO42">
        <v>28.444500000000001</v>
      </c>
      <c r="AP42">
        <v>11.773991000000001</v>
      </c>
      <c r="AQ42">
        <v>45.165801999999999</v>
      </c>
      <c r="AR42">
        <v>47.53134</v>
      </c>
      <c r="AS42">
        <v>30.860717999999999</v>
      </c>
      <c r="AT42">
        <v>7.254702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72.250000000000014</v>
      </c>
      <c r="BA42">
        <f t="shared" si="1"/>
        <v>2319.9004329999998</v>
      </c>
      <c r="BD42">
        <v>21.77</v>
      </c>
      <c r="BE42">
        <v>7.1</v>
      </c>
      <c r="BF42">
        <v>1.56</v>
      </c>
      <c r="BG42">
        <v>3.13</v>
      </c>
      <c r="BH42">
        <v>5.41</v>
      </c>
      <c r="BI42">
        <v>3.55</v>
      </c>
      <c r="BJ42">
        <v>2.89</v>
      </c>
      <c r="BK42">
        <v>3.18</v>
      </c>
      <c r="BL42">
        <v>1.83</v>
      </c>
      <c r="BM42">
        <v>0</v>
      </c>
      <c r="BN42">
        <v>0.49</v>
      </c>
      <c r="BO42">
        <v>14.51</v>
      </c>
      <c r="BP42">
        <v>1.06</v>
      </c>
      <c r="BQ42">
        <v>4.29</v>
      </c>
      <c r="BR42">
        <v>1.05</v>
      </c>
      <c r="BS42">
        <v>0.43</v>
      </c>
      <c r="BT42">
        <v>0</v>
      </c>
      <c r="BU42">
        <v>0</v>
      </c>
      <c r="BV42">
        <v>0</v>
      </c>
      <c r="BW42">
        <f t="shared" si="2"/>
        <v>72.250000000000014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114.544263</v>
      </c>
      <c r="L43">
        <v>347.354285</v>
      </c>
      <c r="M43">
        <v>84.172499999999999</v>
      </c>
      <c r="N43">
        <v>114.285938</v>
      </c>
      <c r="O43">
        <v>119.64649199999999</v>
      </c>
      <c r="P43">
        <v>119.72812500000001</v>
      </c>
      <c r="Q43">
        <v>14.031943</v>
      </c>
      <c r="R43">
        <v>28.45195</v>
      </c>
      <c r="S43">
        <v>17.850859</v>
      </c>
      <c r="T43">
        <v>0</v>
      </c>
      <c r="U43">
        <v>337.63331199999999</v>
      </c>
      <c r="V43">
        <v>9.6431690000000003</v>
      </c>
      <c r="W43">
        <v>28.987074</v>
      </c>
      <c r="X43">
        <v>123.888278</v>
      </c>
      <c r="Y43">
        <v>0</v>
      </c>
      <c r="Z43">
        <v>19.022404000000002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47.829867999999998</v>
      </c>
      <c r="AF43">
        <v>28.618649999999999</v>
      </c>
      <c r="AG43">
        <v>38.128400999999997</v>
      </c>
      <c r="AH43">
        <v>147.96993399999999</v>
      </c>
      <c r="AI43">
        <v>55.423237999999998</v>
      </c>
      <c r="AJ43">
        <v>0</v>
      </c>
      <c r="AK43">
        <v>49.110300000000002</v>
      </c>
      <c r="AL43">
        <v>76.785250000000005</v>
      </c>
      <c r="AM43">
        <v>15.476129999999999</v>
      </c>
      <c r="AN43">
        <v>0.66629799999999995</v>
      </c>
      <c r="AO43">
        <v>28.444500000000001</v>
      </c>
      <c r="AP43">
        <v>11.154308</v>
      </c>
      <c r="AQ43">
        <v>45.165801999999999</v>
      </c>
      <c r="AR43">
        <v>47.53134</v>
      </c>
      <c r="AS43">
        <v>30.860717999999999</v>
      </c>
      <c r="AT43">
        <v>7.254702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72.250000000000014</v>
      </c>
      <c r="BA43">
        <f t="shared" si="1"/>
        <v>2324.930359</v>
      </c>
      <c r="BD43">
        <v>21.77</v>
      </c>
      <c r="BE43">
        <v>7.1</v>
      </c>
      <c r="BF43">
        <v>1.56</v>
      </c>
      <c r="BG43">
        <v>3.13</v>
      </c>
      <c r="BH43">
        <v>5.41</v>
      </c>
      <c r="BI43">
        <v>3.55</v>
      </c>
      <c r="BJ43">
        <v>2.89</v>
      </c>
      <c r="BK43">
        <v>3.18</v>
      </c>
      <c r="BL43">
        <v>1.83</v>
      </c>
      <c r="BM43">
        <v>0</v>
      </c>
      <c r="BN43">
        <v>0.49</v>
      </c>
      <c r="BO43">
        <v>14.51</v>
      </c>
      <c r="BP43">
        <v>1.06</v>
      </c>
      <c r="BQ43">
        <v>4.29</v>
      </c>
      <c r="BR43">
        <v>1.05</v>
      </c>
      <c r="BS43">
        <v>0.43</v>
      </c>
      <c r="BT43">
        <v>0</v>
      </c>
      <c r="BU43">
        <v>0</v>
      </c>
      <c r="BV43">
        <v>0</v>
      </c>
      <c r="BW43">
        <f t="shared" si="2"/>
        <v>72.250000000000014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114.54410900000001</v>
      </c>
      <c r="L44">
        <v>347.354285</v>
      </c>
      <c r="M44">
        <v>84.172499999999999</v>
      </c>
      <c r="N44">
        <v>114.285938</v>
      </c>
      <c r="O44">
        <v>119.64649199999999</v>
      </c>
      <c r="P44">
        <v>119.72812500000001</v>
      </c>
      <c r="Q44">
        <v>14.031943</v>
      </c>
      <c r="R44">
        <v>28.45195</v>
      </c>
      <c r="S44">
        <v>17.850859</v>
      </c>
      <c r="T44">
        <v>0</v>
      </c>
      <c r="U44">
        <v>337.63331199999999</v>
      </c>
      <c r="V44">
        <v>9.6431690000000003</v>
      </c>
      <c r="W44">
        <v>28.987074</v>
      </c>
      <c r="X44">
        <v>123.888278</v>
      </c>
      <c r="Y44">
        <v>0</v>
      </c>
      <c r="Z44">
        <v>19.022404000000002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47.829867999999998</v>
      </c>
      <c r="AF44">
        <v>28.618649999999999</v>
      </c>
      <c r="AG44">
        <v>38.128400999999997</v>
      </c>
      <c r="AH44">
        <v>147.96993399999999</v>
      </c>
      <c r="AI44">
        <v>55.423237999999998</v>
      </c>
      <c r="AJ44">
        <v>0</v>
      </c>
      <c r="AK44">
        <v>49.110300000000002</v>
      </c>
      <c r="AL44">
        <v>76.785250000000005</v>
      </c>
      <c r="AM44">
        <v>15.476129999999999</v>
      </c>
      <c r="AN44">
        <v>0.66629799999999995</v>
      </c>
      <c r="AO44">
        <v>28.444500000000001</v>
      </c>
      <c r="AP44">
        <v>11.154308</v>
      </c>
      <c r="AQ44">
        <v>45.165801999999999</v>
      </c>
      <c r="AR44">
        <v>47.53134</v>
      </c>
      <c r="AS44">
        <v>30.860717999999999</v>
      </c>
      <c r="AT44">
        <v>7.254702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72.400000000000006</v>
      </c>
      <c r="BA44">
        <f t="shared" si="1"/>
        <v>2325.0802050000002</v>
      </c>
      <c r="BD44">
        <v>21.77</v>
      </c>
      <c r="BE44">
        <v>7.1</v>
      </c>
      <c r="BF44">
        <v>1.56</v>
      </c>
      <c r="BG44">
        <v>3.13</v>
      </c>
      <c r="BH44">
        <v>5.41</v>
      </c>
      <c r="BI44">
        <v>3.55</v>
      </c>
      <c r="BJ44">
        <v>2.89</v>
      </c>
      <c r="BK44">
        <v>3.26</v>
      </c>
      <c r="BL44">
        <v>1.9</v>
      </c>
      <c r="BM44">
        <v>0</v>
      </c>
      <c r="BN44">
        <v>0.49</v>
      </c>
      <c r="BO44">
        <v>14.51</v>
      </c>
      <c r="BP44">
        <v>1.06</v>
      </c>
      <c r="BQ44">
        <v>4.29</v>
      </c>
      <c r="BR44">
        <v>1.05</v>
      </c>
      <c r="BS44">
        <v>0.43</v>
      </c>
      <c r="BT44">
        <v>0</v>
      </c>
      <c r="BU44">
        <v>0</v>
      </c>
      <c r="BV44">
        <v>0</v>
      </c>
      <c r="BW44">
        <f t="shared" si="2"/>
        <v>72.400000000000006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114.570578</v>
      </c>
      <c r="L45">
        <v>347.34525000000002</v>
      </c>
      <c r="M45">
        <v>84.172499999999999</v>
      </c>
      <c r="N45">
        <v>114.285938</v>
      </c>
      <c r="O45">
        <v>119.64649199999999</v>
      </c>
      <c r="P45">
        <v>119.72812500000001</v>
      </c>
      <c r="Q45">
        <v>13.151517999999999</v>
      </c>
      <c r="R45">
        <v>26.710450000000002</v>
      </c>
      <c r="S45">
        <v>17.018809000000001</v>
      </c>
      <c r="T45">
        <v>0</v>
      </c>
      <c r="U45">
        <v>337.63331199999999</v>
      </c>
      <c r="V45">
        <v>9.6431690000000003</v>
      </c>
      <c r="W45">
        <v>29.515039000000002</v>
      </c>
      <c r="X45">
        <v>124.41072800000001</v>
      </c>
      <c r="Y45">
        <v>0</v>
      </c>
      <c r="Z45">
        <v>19.022404000000002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28.618649999999999</v>
      </c>
      <c r="AG45">
        <v>38.128400999999997</v>
      </c>
      <c r="AH45">
        <v>147.96993399999999</v>
      </c>
      <c r="AI45">
        <v>45.570217999999997</v>
      </c>
      <c r="AJ45">
        <v>0</v>
      </c>
      <c r="AK45">
        <v>49.110300000000002</v>
      </c>
      <c r="AL45">
        <v>76.785250000000005</v>
      </c>
      <c r="AM45">
        <v>15.476129999999999</v>
      </c>
      <c r="AN45">
        <v>0.66629799999999995</v>
      </c>
      <c r="AO45">
        <v>28.444500000000001</v>
      </c>
      <c r="AP45">
        <v>11.154308</v>
      </c>
      <c r="AQ45">
        <v>45.165801999999999</v>
      </c>
      <c r="AR45">
        <v>47.53134</v>
      </c>
      <c r="AS45">
        <v>30.860717999999999</v>
      </c>
      <c r="AT45">
        <v>7.254702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72.410000000000011</v>
      </c>
      <c r="BA45">
        <f t="shared" si="1"/>
        <v>2312.8510590000001</v>
      </c>
      <c r="BD45">
        <v>21.77</v>
      </c>
      <c r="BE45">
        <v>7.1</v>
      </c>
      <c r="BF45">
        <v>1.57</v>
      </c>
      <c r="BG45">
        <v>3.13</v>
      </c>
      <c r="BH45">
        <v>5.41</v>
      </c>
      <c r="BI45">
        <v>3.55</v>
      </c>
      <c r="BJ45">
        <v>2.89</v>
      </c>
      <c r="BK45">
        <v>3.26</v>
      </c>
      <c r="BL45">
        <v>1.9</v>
      </c>
      <c r="BM45">
        <v>0</v>
      </c>
      <c r="BN45">
        <v>0.49</v>
      </c>
      <c r="BO45">
        <v>14.51</v>
      </c>
      <c r="BP45">
        <v>1.06</v>
      </c>
      <c r="BQ45">
        <v>4.29</v>
      </c>
      <c r="BR45">
        <v>1.05</v>
      </c>
      <c r="BS45">
        <v>0.43</v>
      </c>
      <c r="BT45">
        <v>0</v>
      </c>
      <c r="BU45">
        <v>0</v>
      </c>
      <c r="BV45">
        <v>0</v>
      </c>
      <c r="BW45">
        <f t="shared" si="2"/>
        <v>72.410000000000011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114.57045100000001</v>
      </c>
      <c r="L46">
        <v>347.34525000000002</v>
      </c>
      <c r="M46">
        <v>84.172499999999999</v>
      </c>
      <c r="N46">
        <v>114.285938</v>
      </c>
      <c r="O46">
        <v>119.64649199999999</v>
      </c>
      <c r="P46">
        <v>119.72812500000001</v>
      </c>
      <c r="Q46">
        <v>13.151517999999999</v>
      </c>
      <c r="R46">
        <v>26.710450000000002</v>
      </c>
      <c r="S46">
        <v>17.018809000000001</v>
      </c>
      <c r="T46">
        <v>0</v>
      </c>
      <c r="U46">
        <v>337.63331199999999</v>
      </c>
      <c r="V46">
        <v>9.6431690000000003</v>
      </c>
      <c r="W46">
        <v>29.515039000000002</v>
      </c>
      <c r="X46">
        <v>124.41072800000001</v>
      </c>
      <c r="Y46">
        <v>0</v>
      </c>
      <c r="Z46">
        <v>19.022404000000002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28.618649999999999</v>
      </c>
      <c r="AG46">
        <v>38.128400999999997</v>
      </c>
      <c r="AH46">
        <v>147.96993399999999</v>
      </c>
      <c r="AI46">
        <v>45.570217999999997</v>
      </c>
      <c r="AJ46">
        <v>0</v>
      </c>
      <c r="AK46">
        <v>49.110300000000002</v>
      </c>
      <c r="AL46">
        <v>76.785250000000005</v>
      </c>
      <c r="AM46">
        <v>15.476129999999999</v>
      </c>
      <c r="AN46">
        <v>0.66629799999999995</v>
      </c>
      <c r="AO46">
        <v>28.444500000000001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7.254702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72.410000000000011</v>
      </c>
      <c r="BA46">
        <f t="shared" si="1"/>
        <v>2312.8509320000003</v>
      </c>
      <c r="BD46">
        <v>21.77</v>
      </c>
      <c r="BE46">
        <v>7.1</v>
      </c>
      <c r="BF46">
        <v>1.57</v>
      </c>
      <c r="BG46">
        <v>3.13</v>
      </c>
      <c r="BH46">
        <v>5.41</v>
      </c>
      <c r="BI46">
        <v>3.55</v>
      </c>
      <c r="BJ46">
        <v>2.89</v>
      </c>
      <c r="BK46">
        <v>3.26</v>
      </c>
      <c r="BL46">
        <v>1.9</v>
      </c>
      <c r="BM46">
        <v>0</v>
      </c>
      <c r="BN46">
        <v>0.49</v>
      </c>
      <c r="BO46">
        <v>14.51</v>
      </c>
      <c r="BP46">
        <v>1.06</v>
      </c>
      <c r="BQ46">
        <v>4.29</v>
      </c>
      <c r="BR46">
        <v>1.05</v>
      </c>
      <c r="BS46">
        <v>0.43</v>
      </c>
      <c r="BT46">
        <v>0</v>
      </c>
      <c r="BU46">
        <v>0</v>
      </c>
      <c r="BV46">
        <v>0</v>
      </c>
      <c r="BW46">
        <f t="shared" si="2"/>
        <v>72.410000000000011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114.570578</v>
      </c>
      <c r="L47">
        <v>345.99734999999998</v>
      </c>
      <c r="M47">
        <v>84.172499999999999</v>
      </c>
      <c r="N47">
        <v>114.285938</v>
      </c>
      <c r="O47">
        <v>119.64649199999999</v>
      </c>
      <c r="P47">
        <v>119.72812500000001</v>
      </c>
      <c r="Q47">
        <v>13.151517999999999</v>
      </c>
      <c r="R47">
        <v>26.710450000000002</v>
      </c>
      <c r="S47">
        <v>17.018809000000001</v>
      </c>
      <c r="T47">
        <v>0</v>
      </c>
      <c r="U47">
        <v>337.63331199999999</v>
      </c>
      <c r="V47">
        <v>9.6431690000000003</v>
      </c>
      <c r="W47">
        <v>29.515039000000002</v>
      </c>
      <c r="X47">
        <v>124.41072800000001</v>
      </c>
      <c r="Y47">
        <v>0</v>
      </c>
      <c r="Z47">
        <v>19.022404000000002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47.829867999999998</v>
      </c>
      <c r="AF47">
        <v>28.618649999999999</v>
      </c>
      <c r="AG47">
        <v>38.128400999999997</v>
      </c>
      <c r="AH47">
        <v>147.96993399999999</v>
      </c>
      <c r="AI47">
        <v>55.423237999999998</v>
      </c>
      <c r="AJ47">
        <v>0</v>
      </c>
      <c r="AK47">
        <v>49.110300000000002</v>
      </c>
      <c r="AL47">
        <v>76.785250000000005</v>
      </c>
      <c r="AM47">
        <v>15.476129999999999</v>
      </c>
      <c r="AN47">
        <v>0.66629799999999995</v>
      </c>
      <c r="AO47">
        <v>28.444500000000001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7.254702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72.95</v>
      </c>
      <c r="BA47">
        <f t="shared" si="1"/>
        <v>2321.8961790000003</v>
      </c>
      <c r="BD47">
        <v>21.77</v>
      </c>
      <c r="BE47">
        <v>7.1</v>
      </c>
      <c r="BF47">
        <v>1.57</v>
      </c>
      <c r="BG47">
        <v>3.13</v>
      </c>
      <c r="BH47">
        <v>5.41</v>
      </c>
      <c r="BI47">
        <v>3.55</v>
      </c>
      <c r="BJ47">
        <v>2.89</v>
      </c>
      <c r="BK47">
        <v>3.26</v>
      </c>
      <c r="BL47">
        <v>1.9</v>
      </c>
      <c r="BM47">
        <v>0</v>
      </c>
      <c r="BN47">
        <v>0.49</v>
      </c>
      <c r="BO47">
        <v>14.51</v>
      </c>
      <c r="BP47">
        <v>1.6</v>
      </c>
      <c r="BQ47">
        <v>4.29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72.95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114.57045100000001</v>
      </c>
      <c r="L48">
        <v>345.99734999999998</v>
      </c>
      <c r="M48">
        <v>84.172499999999999</v>
      </c>
      <c r="N48">
        <v>114.285938</v>
      </c>
      <c r="O48">
        <v>119.64649199999999</v>
      </c>
      <c r="P48">
        <v>119.72812500000001</v>
      </c>
      <c r="Q48">
        <v>13.151517999999999</v>
      </c>
      <c r="R48">
        <v>26.710450000000002</v>
      </c>
      <c r="S48">
        <v>17.018809000000001</v>
      </c>
      <c r="T48">
        <v>0</v>
      </c>
      <c r="U48">
        <v>337.63331199999999</v>
      </c>
      <c r="V48">
        <v>9.6431690000000003</v>
      </c>
      <c r="W48">
        <v>29.515039000000002</v>
      </c>
      <c r="X48">
        <v>124.41072800000001</v>
      </c>
      <c r="Y48">
        <v>0</v>
      </c>
      <c r="Z48">
        <v>19.022404000000002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47.829867999999998</v>
      </c>
      <c r="AF48">
        <v>28.618649999999999</v>
      </c>
      <c r="AG48">
        <v>38.128400999999997</v>
      </c>
      <c r="AH48">
        <v>147.96993399999999</v>
      </c>
      <c r="AI48">
        <v>55.423237999999998</v>
      </c>
      <c r="AJ48">
        <v>0</v>
      </c>
      <c r="AK48">
        <v>49.110300000000002</v>
      </c>
      <c r="AL48">
        <v>76.785250000000005</v>
      </c>
      <c r="AM48">
        <v>15.476129999999999</v>
      </c>
      <c r="AN48">
        <v>0.66629799999999995</v>
      </c>
      <c r="AO48">
        <v>28.444500000000001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7.254702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72.790000000000006</v>
      </c>
      <c r="BA48">
        <f t="shared" si="1"/>
        <v>2321.7360520000002</v>
      </c>
      <c r="BD48">
        <v>21.77</v>
      </c>
      <c r="BE48">
        <v>7.1</v>
      </c>
      <c r="BF48">
        <v>1.57</v>
      </c>
      <c r="BG48">
        <v>3.13</v>
      </c>
      <c r="BH48">
        <v>5.41</v>
      </c>
      <c r="BI48">
        <v>3.55</v>
      </c>
      <c r="BJ48">
        <v>2.89</v>
      </c>
      <c r="BK48">
        <v>3.26</v>
      </c>
      <c r="BL48">
        <v>1.9</v>
      </c>
      <c r="BM48">
        <v>0</v>
      </c>
      <c r="BN48">
        <v>0.49</v>
      </c>
      <c r="BO48">
        <v>14.51</v>
      </c>
      <c r="BP48">
        <v>1.44</v>
      </c>
      <c r="BQ48">
        <v>4.29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72.790000000000006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110.05312499999999</v>
      </c>
      <c r="L49">
        <v>345.99734999999998</v>
      </c>
      <c r="M49">
        <v>84.172499999999999</v>
      </c>
      <c r="N49">
        <v>114.285938</v>
      </c>
      <c r="O49">
        <v>119.64649199999999</v>
      </c>
      <c r="P49">
        <v>119.72812500000001</v>
      </c>
      <c r="Q49">
        <v>13.151517999999999</v>
      </c>
      <c r="R49">
        <v>26.710450000000002</v>
      </c>
      <c r="S49">
        <v>17.018809000000001</v>
      </c>
      <c r="T49">
        <v>0</v>
      </c>
      <c r="U49">
        <v>337.63331199999999</v>
      </c>
      <c r="V49">
        <v>9.6431690000000003</v>
      </c>
      <c r="W49">
        <v>29.515039000000002</v>
      </c>
      <c r="X49">
        <v>124.41072800000001</v>
      </c>
      <c r="Y49">
        <v>0</v>
      </c>
      <c r="Z49">
        <v>19.022404000000002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47.829867999999998</v>
      </c>
      <c r="AF49">
        <v>28.618649999999999</v>
      </c>
      <c r="AG49">
        <v>38.128400999999997</v>
      </c>
      <c r="AH49">
        <v>147.96993399999999</v>
      </c>
      <c r="AI49">
        <v>45.570217999999997</v>
      </c>
      <c r="AJ49">
        <v>0</v>
      </c>
      <c r="AK49">
        <v>49.110300000000002</v>
      </c>
      <c r="AL49">
        <v>50.590575000000001</v>
      </c>
      <c r="AM49">
        <v>15.476129999999999</v>
      </c>
      <c r="AN49">
        <v>0.66629799999999995</v>
      </c>
      <c r="AO49">
        <v>28.444500000000001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7.254702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72.790000000000006</v>
      </c>
      <c r="BA49">
        <f t="shared" si="1"/>
        <v>2281.1710310000003</v>
      </c>
      <c r="BD49">
        <v>21.77</v>
      </c>
      <c r="BE49">
        <v>7.1</v>
      </c>
      <c r="BF49">
        <v>1.57</v>
      </c>
      <c r="BG49">
        <v>3.13</v>
      </c>
      <c r="BH49">
        <v>5.41</v>
      </c>
      <c r="BI49">
        <v>3.55</v>
      </c>
      <c r="BJ49">
        <v>2.89</v>
      </c>
      <c r="BK49">
        <v>3.26</v>
      </c>
      <c r="BL49">
        <v>1.9</v>
      </c>
      <c r="BM49">
        <v>0</v>
      </c>
      <c r="BN49">
        <v>0.49</v>
      </c>
      <c r="BO49">
        <v>14.51</v>
      </c>
      <c r="BP49">
        <v>1.44</v>
      </c>
      <c r="BQ49">
        <v>4.29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72.790000000000006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110.05312499999999</v>
      </c>
      <c r="L50">
        <v>345.99734999999998</v>
      </c>
      <c r="M50">
        <v>84.172499999999999</v>
      </c>
      <c r="N50">
        <v>114.285938</v>
      </c>
      <c r="O50">
        <v>119.64649199999999</v>
      </c>
      <c r="P50">
        <v>119.72812500000001</v>
      </c>
      <c r="Q50">
        <v>13.151517999999999</v>
      </c>
      <c r="R50">
        <v>26.710450000000002</v>
      </c>
      <c r="S50">
        <v>17.018809000000001</v>
      </c>
      <c r="T50">
        <v>0</v>
      </c>
      <c r="U50">
        <v>337.63331199999999</v>
      </c>
      <c r="V50">
        <v>9.6431690000000003</v>
      </c>
      <c r="W50">
        <v>29.515039000000002</v>
      </c>
      <c r="X50">
        <v>124.41072800000001</v>
      </c>
      <c r="Y50">
        <v>0</v>
      </c>
      <c r="Z50">
        <v>19.022404000000002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47.829867999999998</v>
      </c>
      <c r="AF50">
        <v>28.618649999999999</v>
      </c>
      <c r="AG50">
        <v>38.128400999999997</v>
      </c>
      <c r="AH50">
        <v>147.96993399999999</v>
      </c>
      <c r="AI50">
        <v>45.570217999999997</v>
      </c>
      <c r="AJ50">
        <v>0</v>
      </c>
      <c r="AK50">
        <v>49.110300000000002</v>
      </c>
      <c r="AL50">
        <v>50.590575000000001</v>
      </c>
      <c r="AM50">
        <v>15.476129999999999</v>
      </c>
      <c r="AN50">
        <v>0.66629799999999995</v>
      </c>
      <c r="AO50">
        <v>28.444500000000001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7.254702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72.790000000000006</v>
      </c>
      <c r="BA50">
        <f t="shared" si="1"/>
        <v>2281.1710310000003</v>
      </c>
      <c r="BD50">
        <v>21.77</v>
      </c>
      <c r="BE50">
        <v>7.1</v>
      </c>
      <c r="BF50">
        <v>1.57</v>
      </c>
      <c r="BG50">
        <v>3.13</v>
      </c>
      <c r="BH50">
        <v>5.41</v>
      </c>
      <c r="BI50">
        <v>3.55</v>
      </c>
      <c r="BJ50">
        <v>2.89</v>
      </c>
      <c r="BK50">
        <v>3.26</v>
      </c>
      <c r="BL50">
        <v>1.9</v>
      </c>
      <c r="BM50">
        <v>0</v>
      </c>
      <c r="BN50">
        <v>0.49</v>
      </c>
      <c r="BO50">
        <v>14.51</v>
      </c>
      <c r="BP50">
        <v>1.44</v>
      </c>
      <c r="BQ50">
        <v>4.29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72.790000000000006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110.05312499999999</v>
      </c>
      <c r="L51">
        <v>345.99734999999998</v>
      </c>
      <c r="M51">
        <v>84.172499999999999</v>
      </c>
      <c r="N51">
        <v>114.285938</v>
      </c>
      <c r="O51">
        <v>119.64649199999999</v>
      </c>
      <c r="P51">
        <v>119.72812500000001</v>
      </c>
      <c r="Q51">
        <v>13.151517999999999</v>
      </c>
      <c r="R51">
        <v>26.710450000000002</v>
      </c>
      <c r="S51">
        <v>17.018809000000001</v>
      </c>
      <c r="T51">
        <v>0</v>
      </c>
      <c r="U51">
        <v>337.63331199999999</v>
      </c>
      <c r="V51">
        <v>9.6431690000000003</v>
      </c>
      <c r="W51">
        <v>29.515039000000002</v>
      </c>
      <c r="X51">
        <v>124.41072800000001</v>
      </c>
      <c r="Y51">
        <v>0</v>
      </c>
      <c r="Z51">
        <v>19.022404000000002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47.829867999999998</v>
      </c>
      <c r="AF51">
        <v>28.618649999999999</v>
      </c>
      <c r="AG51">
        <v>38.128400999999997</v>
      </c>
      <c r="AH51">
        <v>147.96993399999999</v>
      </c>
      <c r="AI51">
        <v>43.106962000000003</v>
      </c>
      <c r="AJ51">
        <v>0</v>
      </c>
      <c r="AK51">
        <v>49.110300000000002</v>
      </c>
      <c r="AL51">
        <v>76.785250000000005</v>
      </c>
      <c r="AM51">
        <v>15.476129999999999</v>
      </c>
      <c r="AN51">
        <v>0.66629799999999995</v>
      </c>
      <c r="AO51">
        <v>28.444500000000001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7.254702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73.39</v>
      </c>
      <c r="BA51">
        <f t="shared" si="1"/>
        <v>2305.50245</v>
      </c>
      <c r="BD51">
        <v>21.77</v>
      </c>
      <c r="BE51">
        <v>7.1</v>
      </c>
      <c r="BF51">
        <v>1.58</v>
      </c>
      <c r="BG51">
        <v>3.13</v>
      </c>
      <c r="BH51">
        <v>5.41</v>
      </c>
      <c r="BI51">
        <v>3.55</v>
      </c>
      <c r="BJ51">
        <v>2.89</v>
      </c>
      <c r="BK51">
        <v>3.26</v>
      </c>
      <c r="BL51">
        <v>1.9</v>
      </c>
      <c r="BM51">
        <v>0</v>
      </c>
      <c r="BN51">
        <v>0.49</v>
      </c>
      <c r="BO51">
        <v>14.51</v>
      </c>
      <c r="BP51">
        <v>2.0299999999999998</v>
      </c>
      <c r="BQ51">
        <v>4.29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73.39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110.05312499999999</v>
      </c>
      <c r="L52">
        <v>345.99734999999998</v>
      </c>
      <c r="M52">
        <v>84.172499999999999</v>
      </c>
      <c r="N52">
        <v>114.285938</v>
      </c>
      <c r="O52">
        <v>119.64649199999999</v>
      </c>
      <c r="P52">
        <v>119.72812500000001</v>
      </c>
      <c r="Q52">
        <v>13.151517999999999</v>
      </c>
      <c r="R52">
        <v>26.710450000000002</v>
      </c>
      <c r="S52">
        <v>17.018809000000001</v>
      </c>
      <c r="T52">
        <v>0</v>
      </c>
      <c r="U52">
        <v>337.63331199999999</v>
      </c>
      <c r="V52">
        <v>9.6431690000000003</v>
      </c>
      <c r="W52">
        <v>29.515039000000002</v>
      </c>
      <c r="X52">
        <v>124.41072800000001</v>
      </c>
      <c r="Y52">
        <v>0</v>
      </c>
      <c r="Z52">
        <v>19.022404000000002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47.829867999999998</v>
      </c>
      <c r="AF52">
        <v>28.618649999999999</v>
      </c>
      <c r="AG52">
        <v>38.128400999999997</v>
      </c>
      <c r="AH52">
        <v>147.96993399999999</v>
      </c>
      <c r="AI52">
        <v>43.106962000000003</v>
      </c>
      <c r="AJ52">
        <v>0</v>
      </c>
      <c r="AK52">
        <v>49.110300000000002</v>
      </c>
      <c r="AL52">
        <v>76.785250000000005</v>
      </c>
      <c r="AM52">
        <v>15.476129999999999</v>
      </c>
      <c r="AN52">
        <v>0.66629799999999995</v>
      </c>
      <c r="AO52">
        <v>28.444500000000001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7.254702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73.39</v>
      </c>
      <c r="BA52">
        <f t="shared" si="1"/>
        <v>2305.50245</v>
      </c>
      <c r="BD52">
        <v>21.77</v>
      </c>
      <c r="BE52">
        <v>7.1</v>
      </c>
      <c r="BF52">
        <v>1.58</v>
      </c>
      <c r="BG52">
        <v>3.13</v>
      </c>
      <c r="BH52">
        <v>5.41</v>
      </c>
      <c r="BI52">
        <v>3.55</v>
      </c>
      <c r="BJ52">
        <v>2.89</v>
      </c>
      <c r="BK52">
        <v>3.26</v>
      </c>
      <c r="BL52">
        <v>1.9</v>
      </c>
      <c r="BM52">
        <v>0</v>
      </c>
      <c r="BN52">
        <v>0.49</v>
      </c>
      <c r="BO52">
        <v>14.51</v>
      </c>
      <c r="BP52">
        <v>2.0299999999999998</v>
      </c>
      <c r="BQ52">
        <v>4.29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73.39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110.05312499999999</v>
      </c>
      <c r="L53">
        <v>345.99734999999998</v>
      </c>
      <c r="M53">
        <v>84.172499999999999</v>
      </c>
      <c r="N53">
        <v>114.285938</v>
      </c>
      <c r="O53">
        <v>119.64649199999999</v>
      </c>
      <c r="P53">
        <v>119.72812500000001</v>
      </c>
      <c r="Q53">
        <v>13.151517999999999</v>
      </c>
      <c r="R53">
        <v>26.710450000000002</v>
      </c>
      <c r="S53">
        <v>17.018809000000001</v>
      </c>
      <c r="T53">
        <v>0</v>
      </c>
      <c r="U53">
        <v>337.63331199999999</v>
      </c>
      <c r="V53">
        <v>9.6431690000000003</v>
      </c>
      <c r="W53">
        <v>29.515039000000002</v>
      </c>
      <c r="X53">
        <v>124.41072800000001</v>
      </c>
      <c r="Y53">
        <v>0</v>
      </c>
      <c r="Z53">
        <v>19.022404000000002</v>
      </c>
      <c r="AA53">
        <v>41.27355</v>
      </c>
      <c r="AB53">
        <v>25.484027000000001</v>
      </c>
      <c r="AC53">
        <v>28.118266999999999</v>
      </c>
      <c r="AD53">
        <v>35.402470000000001</v>
      </c>
      <c r="AE53">
        <v>47.829867999999998</v>
      </c>
      <c r="AF53">
        <v>28.618649999999999</v>
      </c>
      <c r="AG53">
        <v>38.128400999999997</v>
      </c>
      <c r="AH53">
        <v>147.96993399999999</v>
      </c>
      <c r="AI53">
        <v>43.106962000000003</v>
      </c>
      <c r="AJ53">
        <v>0</v>
      </c>
      <c r="AK53">
        <v>49.110300000000002</v>
      </c>
      <c r="AL53">
        <v>76.785250000000005</v>
      </c>
      <c r="AM53">
        <v>15.476129999999999</v>
      </c>
      <c r="AN53">
        <v>0.66629799999999995</v>
      </c>
      <c r="AO53">
        <v>28.444500000000001</v>
      </c>
      <c r="AP53">
        <v>11.154308</v>
      </c>
      <c r="AQ53">
        <v>45.165801999999999</v>
      </c>
      <c r="AR53">
        <v>47.53134</v>
      </c>
      <c r="AS53">
        <v>30.860717999999999</v>
      </c>
      <c r="AT53">
        <v>7.254702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73.39</v>
      </c>
      <c r="BA53">
        <f t="shared" si="1"/>
        <v>2292.760436</v>
      </c>
      <c r="BD53">
        <v>21.77</v>
      </c>
      <c r="BE53">
        <v>7.1</v>
      </c>
      <c r="BF53">
        <v>1.58</v>
      </c>
      <c r="BG53">
        <v>3.13</v>
      </c>
      <c r="BH53">
        <v>5.41</v>
      </c>
      <c r="BI53">
        <v>3.55</v>
      </c>
      <c r="BJ53">
        <v>2.89</v>
      </c>
      <c r="BK53">
        <v>3.26</v>
      </c>
      <c r="BL53">
        <v>1.9</v>
      </c>
      <c r="BM53">
        <v>0</v>
      </c>
      <c r="BN53">
        <v>0.49</v>
      </c>
      <c r="BO53">
        <v>14.51</v>
      </c>
      <c r="BP53">
        <v>2.0299999999999998</v>
      </c>
      <c r="BQ53">
        <v>4.29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73.39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110.05312499999999</v>
      </c>
      <c r="L54">
        <v>345.99734999999998</v>
      </c>
      <c r="M54">
        <v>84.172499999999999</v>
      </c>
      <c r="N54">
        <v>114.285938</v>
      </c>
      <c r="O54">
        <v>119.64649199999999</v>
      </c>
      <c r="P54">
        <v>119.72812500000001</v>
      </c>
      <c r="Q54">
        <v>13.151517999999999</v>
      </c>
      <c r="R54">
        <v>26.710450000000002</v>
      </c>
      <c r="S54">
        <v>17.018809000000001</v>
      </c>
      <c r="T54">
        <v>0</v>
      </c>
      <c r="U54">
        <v>337.63331199999999</v>
      </c>
      <c r="V54">
        <v>9.6431690000000003</v>
      </c>
      <c r="W54">
        <v>32.852913999999998</v>
      </c>
      <c r="X54">
        <v>124.41072800000001</v>
      </c>
      <c r="Y54">
        <v>0</v>
      </c>
      <c r="Z54">
        <v>19.022404000000002</v>
      </c>
      <c r="AA54">
        <v>41.27355</v>
      </c>
      <c r="AB54">
        <v>25.484027000000001</v>
      </c>
      <c r="AC54">
        <v>28.118266999999999</v>
      </c>
      <c r="AD54">
        <v>35.402470000000001</v>
      </c>
      <c r="AE54">
        <v>47.829867999999998</v>
      </c>
      <c r="AF54">
        <v>28.618649999999999</v>
      </c>
      <c r="AG54">
        <v>38.128400999999997</v>
      </c>
      <c r="AH54">
        <v>147.96993399999999</v>
      </c>
      <c r="AI54">
        <v>43.106962000000003</v>
      </c>
      <c r="AJ54">
        <v>0</v>
      </c>
      <c r="AK54">
        <v>49.110300000000002</v>
      </c>
      <c r="AL54">
        <v>76.785250000000005</v>
      </c>
      <c r="AM54">
        <v>15.476129999999999</v>
      </c>
      <c r="AN54">
        <v>0.66629799999999995</v>
      </c>
      <c r="AO54">
        <v>28.444500000000001</v>
      </c>
      <c r="AP54">
        <v>11.154308</v>
      </c>
      <c r="AQ54">
        <v>45.165801999999999</v>
      </c>
      <c r="AR54">
        <v>47.53134</v>
      </c>
      <c r="AS54">
        <v>30.860717999999999</v>
      </c>
      <c r="AT54">
        <v>7.254702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73.220000000000013</v>
      </c>
      <c r="BA54">
        <f t="shared" si="1"/>
        <v>2295.9283110000001</v>
      </c>
      <c r="BD54">
        <v>21.77</v>
      </c>
      <c r="BE54">
        <v>7.1</v>
      </c>
      <c r="BF54">
        <v>1.58</v>
      </c>
      <c r="BG54">
        <v>3.13</v>
      </c>
      <c r="BH54">
        <v>5.41</v>
      </c>
      <c r="BI54">
        <v>3.55</v>
      </c>
      <c r="BJ54">
        <v>2.89</v>
      </c>
      <c r="BK54">
        <v>3.17</v>
      </c>
      <c r="BL54">
        <v>1.82</v>
      </c>
      <c r="BM54">
        <v>0</v>
      </c>
      <c r="BN54">
        <v>0.49</v>
      </c>
      <c r="BO54">
        <v>14.51</v>
      </c>
      <c r="BP54">
        <v>2.0299999999999998</v>
      </c>
      <c r="BQ54">
        <v>4.29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73.220000000000013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113.258911</v>
      </c>
      <c r="L55">
        <v>345.02985000000001</v>
      </c>
      <c r="M55">
        <v>84.172499999999999</v>
      </c>
      <c r="N55">
        <v>114.285938</v>
      </c>
      <c r="O55">
        <v>119.64649199999999</v>
      </c>
      <c r="P55">
        <v>119.72812500000001</v>
      </c>
      <c r="Q55">
        <v>11.556981</v>
      </c>
      <c r="R55">
        <v>22.090909</v>
      </c>
      <c r="S55">
        <v>13.852672999999999</v>
      </c>
      <c r="T55">
        <v>0</v>
      </c>
      <c r="U55">
        <v>337.63331199999999</v>
      </c>
      <c r="V55">
        <v>9.6431690000000003</v>
      </c>
      <c r="W55">
        <v>32.885325000000002</v>
      </c>
      <c r="X55">
        <v>142.34817799999999</v>
      </c>
      <c r="Y55">
        <v>0</v>
      </c>
      <c r="Z55">
        <v>12.3453</v>
      </c>
      <c r="AA55">
        <v>41.27355</v>
      </c>
      <c r="AB55">
        <v>25.484027000000001</v>
      </c>
      <c r="AC55">
        <v>28.118266999999999</v>
      </c>
      <c r="AD55">
        <v>35.402470000000001</v>
      </c>
      <c r="AE55">
        <v>47.829867999999998</v>
      </c>
      <c r="AF55">
        <v>28.618649999999999</v>
      </c>
      <c r="AG55">
        <v>38.128400999999997</v>
      </c>
      <c r="AH55">
        <v>147.96993399999999</v>
      </c>
      <c r="AI55">
        <v>34.485570000000003</v>
      </c>
      <c r="AJ55">
        <v>0</v>
      </c>
      <c r="AK55">
        <v>49.110300000000002</v>
      </c>
      <c r="AL55">
        <v>76.785250000000005</v>
      </c>
      <c r="AM55">
        <v>15.476129999999999</v>
      </c>
      <c r="AN55">
        <v>0.66629799999999995</v>
      </c>
      <c r="AO55">
        <v>26.168939999999999</v>
      </c>
      <c r="AP55">
        <v>11.154308</v>
      </c>
      <c r="AQ55">
        <v>45.165801999999999</v>
      </c>
      <c r="AR55">
        <v>47.53134</v>
      </c>
      <c r="AS55">
        <v>30.860717999999999</v>
      </c>
      <c r="AT55">
        <v>7.254702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72.010000000000005</v>
      </c>
      <c r="BA55">
        <f t="shared" si="1"/>
        <v>2287.9721879999997</v>
      </c>
      <c r="BD55">
        <v>21.77</v>
      </c>
      <c r="BE55">
        <v>7.1</v>
      </c>
      <c r="BF55">
        <v>1.58</v>
      </c>
      <c r="BG55">
        <v>3.13</v>
      </c>
      <c r="BH55">
        <v>5.41</v>
      </c>
      <c r="BI55">
        <v>3.55</v>
      </c>
      <c r="BJ55">
        <v>2.89</v>
      </c>
      <c r="BK55">
        <v>3.17</v>
      </c>
      <c r="BL55">
        <v>1.82</v>
      </c>
      <c r="BM55">
        <v>0</v>
      </c>
      <c r="BN55">
        <v>0.49</v>
      </c>
      <c r="BO55">
        <v>14.51</v>
      </c>
      <c r="BP55">
        <v>0.82</v>
      </c>
      <c r="BQ55">
        <v>4.29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72.010000000000005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112.422567</v>
      </c>
      <c r="L56">
        <v>336.32234999999997</v>
      </c>
      <c r="M56">
        <v>84.172499999999999</v>
      </c>
      <c r="N56">
        <v>114.285938</v>
      </c>
      <c r="O56">
        <v>119.64649199999999</v>
      </c>
      <c r="P56">
        <v>119.72812500000001</v>
      </c>
      <c r="Q56">
        <v>11.556981</v>
      </c>
      <c r="R56">
        <v>22.090909</v>
      </c>
      <c r="S56">
        <v>13.852672999999999</v>
      </c>
      <c r="T56">
        <v>0</v>
      </c>
      <c r="U56">
        <v>337.63331199999999</v>
      </c>
      <c r="V56">
        <v>9.6431690000000003</v>
      </c>
      <c r="W56">
        <v>32.885325000000002</v>
      </c>
      <c r="X56">
        <v>142.47395299999999</v>
      </c>
      <c r="Y56">
        <v>0</v>
      </c>
      <c r="Z56">
        <v>12.664574999999999</v>
      </c>
      <c r="AA56">
        <v>41.27355</v>
      </c>
      <c r="AB56">
        <v>25.484027000000001</v>
      </c>
      <c r="AC56">
        <v>28.118266999999999</v>
      </c>
      <c r="AD56">
        <v>35.402470000000001</v>
      </c>
      <c r="AE56">
        <v>47.829867999999998</v>
      </c>
      <c r="AF56">
        <v>28.618649999999999</v>
      </c>
      <c r="AG56">
        <v>38.128400999999997</v>
      </c>
      <c r="AH56">
        <v>147.96993399999999</v>
      </c>
      <c r="AI56">
        <v>34.485570000000003</v>
      </c>
      <c r="AJ56">
        <v>0</v>
      </c>
      <c r="AK56">
        <v>49.110300000000002</v>
      </c>
      <c r="AL56">
        <v>76.785250000000005</v>
      </c>
      <c r="AM56">
        <v>15.476129999999999</v>
      </c>
      <c r="AN56">
        <v>0.66629799999999995</v>
      </c>
      <c r="AO56">
        <v>26.168939999999999</v>
      </c>
      <c r="AP56">
        <v>11.154308</v>
      </c>
      <c r="AQ56">
        <v>45.165801999999999</v>
      </c>
      <c r="AR56">
        <v>47.53134</v>
      </c>
      <c r="AS56">
        <v>30.860717999999999</v>
      </c>
      <c r="AT56">
        <v>7.254702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72.010000000000005</v>
      </c>
      <c r="BA56">
        <f t="shared" si="1"/>
        <v>2278.8733939999997</v>
      </c>
      <c r="BD56">
        <v>21.77</v>
      </c>
      <c r="BE56">
        <v>7.1</v>
      </c>
      <c r="BF56">
        <v>1.58</v>
      </c>
      <c r="BG56">
        <v>3.13</v>
      </c>
      <c r="BH56">
        <v>5.41</v>
      </c>
      <c r="BI56">
        <v>3.55</v>
      </c>
      <c r="BJ56">
        <v>2.89</v>
      </c>
      <c r="BK56">
        <v>3.17</v>
      </c>
      <c r="BL56">
        <v>1.82</v>
      </c>
      <c r="BM56">
        <v>0</v>
      </c>
      <c r="BN56">
        <v>0.49</v>
      </c>
      <c r="BO56">
        <v>14.51</v>
      </c>
      <c r="BP56">
        <v>0.82</v>
      </c>
      <c r="BQ56">
        <v>4.29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72.010000000000005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113.258911</v>
      </c>
      <c r="L57">
        <v>345.02985000000001</v>
      </c>
      <c r="M57">
        <v>84.172499999999999</v>
      </c>
      <c r="N57">
        <v>114.285938</v>
      </c>
      <c r="O57">
        <v>119.64649199999999</v>
      </c>
      <c r="P57">
        <v>119.72812500000001</v>
      </c>
      <c r="Q57">
        <v>17.495593</v>
      </c>
      <c r="R57">
        <v>34.160200000000003</v>
      </c>
      <c r="S57">
        <v>21.508009000000001</v>
      </c>
      <c r="T57">
        <v>0</v>
      </c>
      <c r="U57">
        <v>337.63331199999999</v>
      </c>
      <c r="V57">
        <v>9.6431690000000003</v>
      </c>
      <c r="W57">
        <v>32.885325000000002</v>
      </c>
      <c r="X57">
        <v>142.47395299999999</v>
      </c>
      <c r="Y57">
        <v>0</v>
      </c>
      <c r="Z57">
        <v>12.681603000000001</v>
      </c>
      <c r="AA57">
        <v>41.27355</v>
      </c>
      <c r="AB57">
        <v>25.484027000000001</v>
      </c>
      <c r="AC57">
        <v>28.118266999999999</v>
      </c>
      <c r="AD57">
        <v>35.402470000000001</v>
      </c>
      <c r="AE57">
        <v>47.829867999999998</v>
      </c>
      <c r="AF57">
        <v>28.618649999999999</v>
      </c>
      <c r="AG57">
        <v>38.128400999999997</v>
      </c>
      <c r="AH57">
        <v>147.96993399999999</v>
      </c>
      <c r="AI57">
        <v>34.485570000000003</v>
      </c>
      <c r="AJ57">
        <v>0</v>
      </c>
      <c r="AK57">
        <v>49.110300000000002</v>
      </c>
      <c r="AL57">
        <v>76.785250000000005</v>
      </c>
      <c r="AM57">
        <v>15.476129999999999</v>
      </c>
      <c r="AN57">
        <v>0.66629799999999995</v>
      </c>
      <c r="AO57">
        <v>26.168939999999999</v>
      </c>
      <c r="AP57">
        <v>11.154308</v>
      </c>
      <c r="AQ57">
        <v>45.165801999999999</v>
      </c>
      <c r="AR57">
        <v>47.53134</v>
      </c>
      <c r="AS57">
        <v>30.860717999999999</v>
      </c>
      <c r="AT57">
        <v>7.254702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72.890000000000015</v>
      </c>
      <c r="BA57">
        <f t="shared" si="1"/>
        <v>2314.9775050000003</v>
      </c>
      <c r="BD57">
        <v>21.77</v>
      </c>
      <c r="BE57">
        <v>7.1</v>
      </c>
      <c r="BF57">
        <v>1.58</v>
      </c>
      <c r="BG57">
        <v>3.13</v>
      </c>
      <c r="BH57">
        <v>5.41</v>
      </c>
      <c r="BI57">
        <v>3.55</v>
      </c>
      <c r="BJ57">
        <v>2.89</v>
      </c>
      <c r="BK57">
        <v>3.17</v>
      </c>
      <c r="BL57">
        <v>1.82</v>
      </c>
      <c r="BM57">
        <v>0</v>
      </c>
      <c r="BN57">
        <v>0.49</v>
      </c>
      <c r="BO57">
        <v>14.51</v>
      </c>
      <c r="BP57">
        <v>1.7</v>
      </c>
      <c r="BQ57">
        <v>4.29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72.890000000000015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113.246476</v>
      </c>
      <c r="L58">
        <v>345.02985000000001</v>
      </c>
      <c r="M58">
        <v>84.172499999999999</v>
      </c>
      <c r="N58">
        <v>114.285938</v>
      </c>
      <c r="O58">
        <v>119.64649199999999</v>
      </c>
      <c r="P58">
        <v>119.72812500000001</v>
      </c>
      <c r="Q58">
        <v>17.495593</v>
      </c>
      <c r="R58">
        <v>34.160200000000003</v>
      </c>
      <c r="S58">
        <v>21.508009000000001</v>
      </c>
      <c r="T58">
        <v>0</v>
      </c>
      <c r="U58">
        <v>337.63331199999999</v>
      </c>
      <c r="V58">
        <v>9.6431690000000003</v>
      </c>
      <c r="W58">
        <v>32.885325000000002</v>
      </c>
      <c r="X58">
        <v>142.47395299999999</v>
      </c>
      <c r="Y58">
        <v>0</v>
      </c>
      <c r="Z58">
        <v>12.681603000000001</v>
      </c>
      <c r="AA58">
        <v>41.27355</v>
      </c>
      <c r="AB58">
        <v>25.484027000000001</v>
      </c>
      <c r="AC58">
        <v>28.118266999999999</v>
      </c>
      <c r="AD58">
        <v>35.402470000000001</v>
      </c>
      <c r="AE58">
        <v>47.829867999999998</v>
      </c>
      <c r="AF58">
        <v>28.618649999999999</v>
      </c>
      <c r="AG58">
        <v>38.128400999999997</v>
      </c>
      <c r="AH58">
        <v>147.96993399999999</v>
      </c>
      <c r="AI58">
        <v>34.485570000000003</v>
      </c>
      <c r="AJ58">
        <v>0</v>
      </c>
      <c r="AK58">
        <v>49.110300000000002</v>
      </c>
      <c r="AL58">
        <v>76.785250000000005</v>
      </c>
      <c r="AM58">
        <v>15.476129999999999</v>
      </c>
      <c r="AN58">
        <v>0.66629799999999995</v>
      </c>
      <c r="AO58">
        <v>26.168939999999999</v>
      </c>
      <c r="AP58">
        <v>11.154308</v>
      </c>
      <c r="AQ58">
        <v>45.165801999999999</v>
      </c>
      <c r="AR58">
        <v>47.53134</v>
      </c>
      <c r="AS58">
        <v>30.860717999999999</v>
      </c>
      <c r="AT58">
        <v>7.254702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72.880000000000024</v>
      </c>
      <c r="BA58">
        <f t="shared" si="1"/>
        <v>2314.9550700000004</v>
      </c>
      <c r="BD58">
        <v>21.77</v>
      </c>
      <c r="BE58">
        <v>7.1</v>
      </c>
      <c r="BF58">
        <v>1.57</v>
      </c>
      <c r="BG58">
        <v>3.13</v>
      </c>
      <c r="BH58">
        <v>5.41</v>
      </c>
      <c r="BI58">
        <v>3.55</v>
      </c>
      <c r="BJ58">
        <v>2.89</v>
      </c>
      <c r="BK58">
        <v>3.17</v>
      </c>
      <c r="BL58">
        <v>1.82</v>
      </c>
      <c r="BM58">
        <v>0</v>
      </c>
      <c r="BN58">
        <v>0.49</v>
      </c>
      <c r="BO58">
        <v>14.51</v>
      </c>
      <c r="BP58">
        <v>1.7</v>
      </c>
      <c r="BQ58">
        <v>4.29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72.880000000000024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108.88245000000001</v>
      </c>
      <c r="L59">
        <v>344.96212500000001</v>
      </c>
      <c r="M59">
        <v>84.172499999999999</v>
      </c>
      <c r="N59">
        <v>114.285938</v>
      </c>
      <c r="O59">
        <v>119.64649199999999</v>
      </c>
      <c r="P59">
        <v>119.72812500000001</v>
      </c>
      <c r="Q59">
        <v>13.151517999999999</v>
      </c>
      <c r="R59">
        <v>26.700775</v>
      </c>
      <c r="S59">
        <v>17.018809000000001</v>
      </c>
      <c r="T59">
        <v>0</v>
      </c>
      <c r="U59">
        <v>337.63331199999999</v>
      </c>
      <c r="V59">
        <v>9.6431690000000003</v>
      </c>
      <c r="W59">
        <v>32.885325000000002</v>
      </c>
      <c r="X59">
        <v>142.47395299999999</v>
      </c>
      <c r="Y59">
        <v>0</v>
      </c>
      <c r="Z59">
        <v>12.681603000000001</v>
      </c>
      <c r="AA59">
        <v>41.27355</v>
      </c>
      <c r="AB59">
        <v>25.484027000000001</v>
      </c>
      <c r="AC59">
        <v>28.118266999999999</v>
      </c>
      <c r="AD59">
        <v>35.402470000000001</v>
      </c>
      <c r="AE59">
        <v>47.829867999999998</v>
      </c>
      <c r="AF59">
        <v>28.618649999999999</v>
      </c>
      <c r="AG59">
        <v>38.128400999999997</v>
      </c>
      <c r="AH59">
        <v>147.96993399999999</v>
      </c>
      <c r="AI59">
        <v>34.485570000000003</v>
      </c>
      <c r="AJ59">
        <v>0</v>
      </c>
      <c r="AK59">
        <v>49.110300000000002</v>
      </c>
      <c r="AL59">
        <v>76.785250000000005</v>
      </c>
      <c r="AM59">
        <v>15.476129999999999</v>
      </c>
      <c r="AN59">
        <v>0.66629799999999995</v>
      </c>
      <c r="AO59">
        <v>26.168939999999999</v>
      </c>
      <c r="AP59">
        <v>11.154308</v>
      </c>
      <c r="AQ59">
        <v>45.165801999999999</v>
      </c>
      <c r="AR59">
        <v>47.53134</v>
      </c>
      <c r="AS59">
        <v>30.860717999999999</v>
      </c>
      <c r="AT59">
        <v>7.254702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73.210000000000022</v>
      </c>
      <c r="BA59">
        <f t="shared" si="1"/>
        <v>2294.5606189999999</v>
      </c>
      <c r="BD59">
        <v>21.77</v>
      </c>
      <c r="BE59">
        <v>7.1</v>
      </c>
      <c r="BF59">
        <v>1.57</v>
      </c>
      <c r="BG59">
        <v>3.13</v>
      </c>
      <c r="BH59">
        <v>5.41</v>
      </c>
      <c r="BI59">
        <v>3.55</v>
      </c>
      <c r="BJ59">
        <v>2.89</v>
      </c>
      <c r="BK59">
        <v>3.17</v>
      </c>
      <c r="BL59">
        <v>1.82</v>
      </c>
      <c r="BM59">
        <v>0</v>
      </c>
      <c r="BN59">
        <v>0.49</v>
      </c>
      <c r="BO59">
        <v>14.51</v>
      </c>
      <c r="BP59">
        <v>2.0299999999999998</v>
      </c>
      <c r="BQ59">
        <v>4.29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73.210000000000022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108.872775</v>
      </c>
      <c r="L60">
        <v>344.96212500000001</v>
      </c>
      <c r="M60">
        <v>84.172499999999999</v>
      </c>
      <c r="N60">
        <v>114.285938</v>
      </c>
      <c r="O60">
        <v>119.64649199999999</v>
      </c>
      <c r="P60">
        <v>119.72812500000001</v>
      </c>
      <c r="Q60">
        <v>13.151517999999999</v>
      </c>
      <c r="R60">
        <v>26.700775</v>
      </c>
      <c r="S60">
        <v>17.018809000000001</v>
      </c>
      <c r="T60">
        <v>0</v>
      </c>
      <c r="U60">
        <v>337.63331199999999</v>
      </c>
      <c r="V60">
        <v>9.6431690000000003</v>
      </c>
      <c r="W60">
        <v>32.885325000000002</v>
      </c>
      <c r="X60">
        <v>142.47395299999999</v>
      </c>
      <c r="Y60">
        <v>0</v>
      </c>
      <c r="Z60">
        <v>12.681603000000001</v>
      </c>
      <c r="AA60">
        <v>41.27355</v>
      </c>
      <c r="AB60">
        <v>25.484027000000001</v>
      </c>
      <c r="AC60">
        <v>28.118266999999999</v>
      </c>
      <c r="AD60">
        <v>35.402470000000001</v>
      </c>
      <c r="AE60">
        <v>47.829867999999998</v>
      </c>
      <c r="AF60">
        <v>28.618649999999999</v>
      </c>
      <c r="AG60">
        <v>38.128400999999997</v>
      </c>
      <c r="AH60">
        <v>147.96993399999999</v>
      </c>
      <c r="AI60">
        <v>34.485570000000003</v>
      </c>
      <c r="AJ60">
        <v>0</v>
      </c>
      <c r="AK60">
        <v>49.110300000000002</v>
      </c>
      <c r="AL60">
        <v>76.785250000000005</v>
      </c>
      <c r="AM60">
        <v>15.476129999999999</v>
      </c>
      <c r="AN60">
        <v>0.66629799999999995</v>
      </c>
      <c r="AO60">
        <v>26.168939999999999</v>
      </c>
      <c r="AP60">
        <v>11.154308</v>
      </c>
      <c r="AQ60">
        <v>45.165801999999999</v>
      </c>
      <c r="AR60">
        <v>47.53134</v>
      </c>
      <c r="AS60">
        <v>30.860717999999999</v>
      </c>
      <c r="AT60">
        <v>7.254702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73.210000000000022</v>
      </c>
      <c r="BA60">
        <f t="shared" si="1"/>
        <v>2294.5509439999996</v>
      </c>
      <c r="BD60">
        <v>21.77</v>
      </c>
      <c r="BE60">
        <v>7.1</v>
      </c>
      <c r="BF60">
        <v>1.57</v>
      </c>
      <c r="BG60">
        <v>3.13</v>
      </c>
      <c r="BH60">
        <v>5.41</v>
      </c>
      <c r="BI60">
        <v>3.55</v>
      </c>
      <c r="BJ60">
        <v>2.89</v>
      </c>
      <c r="BK60">
        <v>3.17</v>
      </c>
      <c r="BL60">
        <v>1.82</v>
      </c>
      <c r="BM60">
        <v>0</v>
      </c>
      <c r="BN60">
        <v>0.49</v>
      </c>
      <c r="BO60">
        <v>14.51</v>
      </c>
      <c r="BP60">
        <v>2.0299999999999998</v>
      </c>
      <c r="BQ60">
        <v>4.29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73.210000000000022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114.321259</v>
      </c>
      <c r="L61">
        <v>344.91374999999999</v>
      </c>
      <c r="M61">
        <v>84.172499999999999</v>
      </c>
      <c r="N61">
        <v>114.285938</v>
      </c>
      <c r="O61">
        <v>119.64649199999999</v>
      </c>
      <c r="P61">
        <v>119.72812500000001</v>
      </c>
      <c r="Q61">
        <v>13.151517999999999</v>
      </c>
      <c r="R61">
        <v>26.700775</v>
      </c>
      <c r="S61">
        <v>17.018809000000001</v>
      </c>
      <c r="T61">
        <v>0</v>
      </c>
      <c r="U61">
        <v>337.63331199999999</v>
      </c>
      <c r="V61">
        <v>9.6431690000000003</v>
      </c>
      <c r="W61">
        <v>32.885325000000002</v>
      </c>
      <c r="X61">
        <v>142.47395299999999</v>
      </c>
      <c r="Y61">
        <v>0</v>
      </c>
      <c r="Z61">
        <v>12.681603000000001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47.829867999999998</v>
      </c>
      <c r="AF61">
        <v>28.618649999999999</v>
      </c>
      <c r="AG61">
        <v>38.128400999999997</v>
      </c>
      <c r="AH61">
        <v>147.96993399999999</v>
      </c>
      <c r="AI61">
        <v>34.485570000000003</v>
      </c>
      <c r="AJ61">
        <v>0</v>
      </c>
      <c r="AK61">
        <v>49.110300000000002</v>
      </c>
      <c r="AL61">
        <v>76.785250000000005</v>
      </c>
      <c r="AM61">
        <v>15.476129999999999</v>
      </c>
      <c r="AN61">
        <v>0.66629799999999995</v>
      </c>
      <c r="AO61">
        <v>26.168939999999999</v>
      </c>
      <c r="AP61">
        <v>11.154308</v>
      </c>
      <c r="AQ61">
        <v>45.165801999999999</v>
      </c>
      <c r="AR61">
        <v>47.53134</v>
      </c>
      <c r="AS61">
        <v>30.860717999999999</v>
      </c>
      <c r="AT61">
        <v>7.254702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71.800000000000026</v>
      </c>
      <c r="BA61">
        <f t="shared" si="1"/>
        <v>2311.2830670000003</v>
      </c>
      <c r="BD61">
        <v>21.77</v>
      </c>
      <c r="BE61">
        <v>7.1</v>
      </c>
      <c r="BF61">
        <v>1.57</v>
      </c>
      <c r="BG61">
        <v>3.13</v>
      </c>
      <c r="BH61">
        <v>5.41</v>
      </c>
      <c r="BI61">
        <v>3.55</v>
      </c>
      <c r="BJ61">
        <v>2.89</v>
      </c>
      <c r="BK61">
        <v>3.17</v>
      </c>
      <c r="BL61">
        <v>1.82</v>
      </c>
      <c r="BM61">
        <v>0</v>
      </c>
      <c r="BN61">
        <v>0.49</v>
      </c>
      <c r="BO61">
        <v>14.51</v>
      </c>
      <c r="BP61">
        <v>0.62</v>
      </c>
      <c r="BQ61">
        <v>4.29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71.800000000000026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114.206835</v>
      </c>
      <c r="L62">
        <v>344.91374999999999</v>
      </c>
      <c r="M62">
        <v>84.172499999999999</v>
      </c>
      <c r="N62">
        <v>114.285938</v>
      </c>
      <c r="O62">
        <v>119.64649199999999</v>
      </c>
      <c r="P62">
        <v>119.72812500000001</v>
      </c>
      <c r="Q62">
        <v>13.151517999999999</v>
      </c>
      <c r="R62">
        <v>26.700775</v>
      </c>
      <c r="S62">
        <v>17.018809000000001</v>
      </c>
      <c r="T62">
        <v>0</v>
      </c>
      <c r="U62">
        <v>337.63331199999999</v>
      </c>
      <c r="V62">
        <v>9.6431690000000003</v>
      </c>
      <c r="W62">
        <v>32.885325000000002</v>
      </c>
      <c r="X62">
        <v>142.47395299999999</v>
      </c>
      <c r="Y62">
        <v>0</v>
      </c>
      <c r="Z62">
        <v>12.681603000000001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47.829867999999998</v>
      </c>
      <c r="AF62">
        <v>28.618649999999999</v>
      </c>
      <c r="AG62">
        <v>38.128400999999997</v>
      </c>
      <c r="AH62">
        <v>147.96993399999999</v>
      </c>
      <c r="AI62">
        <v>34.485570000000003</v>
      </c>
      <c r="AJ62">
        <v>0</v>
      </c>
      <c r="AK62">
        <v>49.110300000000002</v>
      </c>
      <c r="AL62">
        <v>76.785250000000005</v>
      </c>
      <c r="AM62">
        <v>15.476129999999999</v>
      </c>
      <c r="AN62">
        <v>0.66629799999999995</v>
      </c>
      <c r="AO62">
        <v>26.168939999999999</v>
      </c>
      <c r="AP62">
        <v>11.154308</v>
      </c>
      <c r="AQ62">
        <v>45.165801999999999</v>
      </c>
      <c r="AR62">
        <v>47.53134</v>
      </c>
      <c r="AS62">
        <v>30.860717999999999</v>
      </c>
      <c r="AT62">
        <v>7.254702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71.720000000000027</v>
      </c>
      <c r="BA62">
        <f t="shared" si="1"/>
        <v>2311.088643</v>
      </c>
      <c r="BD62">
        <v>21.77</v>
      </c>
      <c r="BE62">
        <v>7.1</v>
      </c>
      <c r="BF62">
        <v>1.57</v>
      </c>
      <c r="BG62">
        <v>3.13</v>
      </c>
      <c r="BH62">
        <v>5.41</v>
      </c>
      <c r="BI62">
        <v>3.55</v>
      </c>
      <c r="BJ62">
        <v>2.89</v>
      </c>
      <c r="BK62">
        <v>3.13</v>
      </c>
      <c r="BL62">
        <v>1.78</v>
      </c>
      <c r="BM62">
        <v>0</v>
      </c>
      <c r="BN62">
        <v>0.49</v>
      </c>
      <c r="BO62">
        <v>14.51</v>
      </c>
      <c r="BP62">
        <v>0.62</v>
      </c>
      <c r="BQ62">
        <v>4.29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71.720000000000027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114.181274</v>
      </c>
      <c r="L63">
        <v>344.91374999999999</v>
      </c>
      <c r="M63">
        <v>84.172499999999999</v>
      </c>
      <c r="N63">
        <v>114.285938</v>
      </c>
      <c r="O63">
        <v>119.64649199999999</v>
      </c>
      <c r="P63">
        <v>119.72812500000001</v>
      </c>
      <c r="Q63">
        <v>11.485867000000001</v>
      </c>
      <c r="R63">
        <v>19.446393</v>
      </c>
      <c r="S63">
        <v>12.383001999999999</v>
      </c>
      <c r="T63">
        <v>0</v>
      </c>
      <c r="U63">
        <v>337.63331199999999</v>
      </c>
      <c r="V63">
        <v>9.6431690000000003</v>
      </c>
      <c r="W63">
        <v>29.515039000000002</v>
      </c>
      <c r="X63">
        <v>124.41072800000001</v>
      </c>
      <c r="Y63">
        <v>0</v>
      </c>
      <c r="Z63">
        <v>19.022404000000002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47.829867999999998</v>
      </c>
      <c r="AF63">
        <v>28.618649999999999</v>
      </c>
      <c r="AG63">
        <v>38.128400999999997</v>
      </c>
      <c r="AH63">
        <v>147.96993399999999</v>
      </c>
      <c r="AI63">
        <v>34.485570000000003</v>
      </c>
      <c r="AJ63">
        <v>0</v>
      </c>
      <c r="AK63">
        <v>49.110300000000002</v>
      </c>
      <c r="AL63">
        <v>76.785250000000005</v>
      </c>
      <c r="AM63">
        <v>15.476129999999999</v>
      </c>
      <c r="AN63">
        <v>0.66629799999999995</v>
      </c>
      <c r="AO63">
        <v>27.306719999999999</v>
      </c>
      <c r="AP63">
        <v>11.154308</v>
      </c>
      <c r="AQ63">
        <v>45.165801999999999</v>
      </c>
      <c r="AR63">
        <v>47.53134</v>
      </c>
      <c r="AS63">
        <v>30.860717999999999</v>
      </c>
      <c r="AT63">
        <v>7.254702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72.600000000000023</v>
      </c>
      <c r="BA63">
        <f t="shared" si="1"/>
        <v>2284.4323119999995</v>
      </c>
      <c r="BD63">
        <v>21.77</v>
      </c>
      <c r="BE63">
        <v>7.1</v>
      </c>
      <c r="BF63">
        <v>1.46</v>
      </c>
      <c r="BG63">
        <v>3.13</v>
      </c>
      <c r="BH63">
        <v>5.41</v>
      </c>
      <c r="BI63">
        <v>3.55</v>
      </c>
      <c r="BJ63">
        <v>2.89</v>
      </c>
      <c r="BK63">
        <v>3.13</v>
      </c>
      <c r="BL63">
        <v>1.78</v>
      </c>
      <c r="BM63">
        <v>0</v>
      </c>
      <c r="BN63">
        <v>0.49</v>
      </c>
      <c r="BO63">
        <v>14.51</v>
      </c>
      <c r="BP63">
        <v>1.61</v>
      </c>
      <c r="BQ63">
        <v>4.29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72.600000000000023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114.171772</v>
      </c>
      <c r="L64">
        <v>344.91374999999999</v>
      </c>
      <c r="M64">
        <v>84.172499999999999</v>
      </c>
      <c r="N64">
        <v>114.285938</v>
      </c>
      <c r="O64">
        <v>119.64649199999999</v>
      </c>
      <c r="P64">
        <v>119.72812500000001</v>
      </c>
      <c r="Q64">
        <v>11.485867000000001</v>
      </c>
      <c r="R64">
        <v>19.446393</v>
      </c>
      <c r="S64">
        <v>12.383001999999999</v>
      </c>
      <c r="T64">
        <v>0</v>
      </c>
      <c r="U64">
        <v>337.63331199999999</v>
      </c>
      <c r="V64">
        <v>9.6431690000000003</v>
      </c>
      <c r="W64">
        <v>29.515039000000002</v>
      </c>
      <c r="X64">
        <v>124.41072800000001</v>
      </c>
      <c r="Y64">
        <v>0</v>
      </c>
      <c r="Z64">
        <v>19.022404000000002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47.829867999999998</v>
      </c>
      <c r="AF64">
        <v>28.618649999999999</v>
      </c>
      <c r="AG64">
        <v>38.128400999999997</v>
      </c>
      <c r="AH64">
        <v>147.96993399999999</v>
      </c>
      <c r="AI64">
        <v>34.485570000000003</v>
      </c>
      <c r="AJ64">
        <v>0</v>
      </c>
      <c r="AK64">
        <v>49.110300000000002</v>
      </c>
      <c r="AL64">
        <v>76.785250000000005</v>
      </c>
      <c r="AM64">
        <v>15.476129999999999</v>
      </c>
      <c r="AN64">
        <v>0.66629799999999995</v>
      </c>
      <c r="AO64">
        <v>27.306719999999999</v>
      </c>
      <c r="AP64">
        <v>11.154308</v>
      </c>
      <c r="AQ64">
        <v>45.165801999999999</v>
      </c>
      <c r="AR64">
        <v>47.53134</v>
      </c>
      <c r="AS64">
        <v>30.860717999999999</v>
      </c>
      <c r="AT64">
        <v>7.254702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72.600000000000023</v>
      </c>
      <c r="BA64">
        <f t="shared" si="1"/>
        <v>2284.4228099999996</v>
      </c>
      <c r="BD64">
        <v>21.77</v>
      </c>
      <c r="BE64">
        <v>7.1</v>
      </c>
      <c r="BF64">
        <v>1.46</v>
      </c>
      <c r="BG64">
        <v>3.13</v>
      </c>
      <c r="BH64">
        <v>5.41</v>
      </c>
      <c r="BI64">
        <v>3.55</v>
      </c>
      <c r="BJ64">
        <v>2.89</v>
      </c>
      <c r="BK64">
        <v>3.13</v>
      </c>
      <c r="BL64">
        <v>1.78</v>
      </c>
      <c r="BM64">
        <v>0</v>
      </c>
      <c r="BN64">
        <v>0.49</v>
      </c>
      <c r="BO64">
        <v>14.51</v>
      </c>
      <c r="BP64">
        <v>1.61</v>
      </c>
      <c r="BQ64">
        <v>4.29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72.600000000000023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114.181274</v>
      </c>
      <c r="L65">
        <v>341.04374999999999</v>
      </c>
      <c r="M65">
        <v>84.172499999999999</v>
      </c>
      <c r="N65">
        <v>114.285938</v>
      </c>
      <c r="O65">
        <v>119.64649199999999</v>
      </c>
      <c r="P65">
        <v>119.72812500000001</v>
      </c>
      <c r="Q65">
        <v>11.412595</v>
      </c>
      <c r="R65">
        <v>17.94847</v>
      </c>
      <c r="S65">
        <v>11.585547999999999</v>
      </c>
      <c r="T65">
        <v>0</v>
      </c>
      <c r="U65">
        <v>337.63331199999999</v>
      </c>
      <c r="V65">
        <v>1.9350000000000001</v>
      </c>
      <c r="W65">
        <v>29.515039000000002</v>
      </c>
      <c r="X65">
        <v>124.41072800000001</v>
      </c>
      <c r="Y65">
        <v>0</v>
      </c>
      <c r="Z65">
        <v>19.022404000000002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47.829867999999998</v>
      </c>
      <c r="AF65">
        <v>28.618649999999999</v>
      </c>
      <c r="AG65">
        <v>38.128400999999997</v>
      </c>
      <c r="AH65">
        <v>147.96993399999999</v>
      </c>
      <c r="AI65">
        <v>34.485570000000003</v>
      </c>
      <c r="AJ65">
        <v>0</v>
      </c>
      <c r="AK65">
        <v>49.110300000000002</v>
      </c>
      <c r="AL65">
        <v>76.785250000000005</v>
      </c>
      <c r="AM65">
        <v>15.476129999999999</v>
      </c>
      <c r="AN65">
        <v>0.66629799999999995</v>
      </c>
      <c r="AO65">
        <v>27.306719999999999</v>
      </c>
      <c r="AP65">
        <v>11.154308</v>
      </c>
      <c r="AQ65">
        <v>45.165801999999999</v>
      </c>
      <c r="AR65">
        <v>47.53134</v>
      </c>
      <c r="AS65">
        <v>30.860717999999999</v>
      </c>
      <c r="AT65">
        <v>7.254702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70.990000000000023</v>
      </c>
      <c r="BA65">
        <f t="shared" si="1"/>
        <v>2268.8754939999999</v>
      </c>
      <c r="BD65">
        <v>21.77</v>
      </c>
      <c r="BE65">
        <v>7.1</v>
      </c>
      <c r="BF65">
        <v>1.46</v>
      </c>
      <c r="BG65">
        <v>3.13</v>
      </c>
      <c r="BH65">
        <v>5.41</v>
      </c>
      <c r="BI65">
        <v>3.55</v>
      </c>
      <c r="BJ65">
        <v>2.89</v>
      </c>
      <c r="BK65">
        <v>3.13</v>
      </c>
      <c r="BL65">
        <v>1.78</v>
      </c>
      <c r="BM65">
        <v>0</v>
      </c>
      <c r="BN65">
        <v>0.49</v>
      </c>
      <c r="BO65">
        <v>14.51</v>
      </c>
      <c r="BP65">
        <v>0</v>
      </c>
      <c r="BQ65">
        <v>4.29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70.990000000000023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114.171772</v>
      </c>
      <c r="L66">
        <v>341.04374999999999</v>
      </c>
      <c r="M66">
        <v>84.172499999999999</v>
      </c>
      <c r="N66">
        <v>114.285938</v>
      </c>
      <c r="O66">
        <v>119.64649199999999</v>
      </c>
      <c r="P66">
        <v>119.72812500000001</v>
      </c>
      <c r="Q66">
        <v>11.412595</v>
      </c>
      <c r="R66">
        <v>17.94847</v>
      </c>
      <c r="S66">
        <v>11.585547999999999</v>
      </c>
      <c r="T66">
        <v>0</v>
      </c>
      <c r="U66">
        <v>337.63331199999999</v>
      </c>
      <c r="V66">
        <v>1.9350000000000001</v>
      </c>
      <c r="W66">
        <v>29.515039000000002</v>
      </c>
      <c r="X66">
        <v>124.41072800000001</v>
      </c>
      <c r="Y66">
        <v>0</v>
      </c>
      <c r="Z66">
        <v>19.022404000000002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47.829867999999998</v>
      </c>
      <c r="AF66">
        <v>28.618649999999999</v>
      </c>
      <c r="AG66">
        <v>38.128400999999997</v>
      </c>
      <c r="AH66">
        <v>147.96993399999999</v>
      </c>
      <c r="AI66">
        <v>34.485570000000003</v>
      </c>
      <c r="AJ66">
        <v>0</v>
      </c>
      <c r="AK66">
        <v>49.110300000000002</v>
      </c>
      <c r="AL66">
        <v>76.785250000000005</v>
      </c>
      <c r="AM66">
        <v>15.476129999999999</v>
      </c>
      <c r="AN66">
        <v>0.66629799999999995</v>
      </c>
      <c r="AO66">
        <v>27.306719999999999</v>
      </c>
      <c r="AP66">
        <v>11.154308</v>
      </c>
      <c r="AQ66">
        <v>45.165801999999999</v>
      </c>
      <c r="AR66">
        <v>47.53134</v>
      </c>
      <c r="AS66">
        <v>30.860717999999999</v>
      </c>
      <c r="AT66">
        <v>7.254702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70.990000000000023</v>
      </c>
      <c r="BA66">
        <f t="shared" si="1"/>
        <v>2268.865992</v>
      </c>
      <c r="BD66">
        <v>21.77</v>
      </c>
      <c r="BE66">
        <v>7.1</v>
      </c>
      <c r="BF66">
        <v>1.46</v>
      </c>
      <c r="BG66">
        <v>3.13</v>
      </c>
      <c r="BH66">
        <v>5.41</v>
      </c>
      <c r="BI66">
        <v>3.55</v>
      </c>
      <c r="BJ66">
        <v>2.89</v>
      </c>
      <c r="BK66">
        <v>3.13</v>
      </c>
      <c r="BL66">
        <v>1.78</v>
      </c>
      <c r="BM66">
        <v>0</v>
      </c>
      <c r="BN66">
        <v>0.49</v>
      </c>
      <c r="BO66">
        <v>14.51</v>
      </c>
      <c r="BP66">
        <v>0</v>
      </c>
      <c r="BQ66">
        <v>4.29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70.990000000000023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114.181274</v>
      </c>
      <c r="L67">
        <v>341.04374999999999</v>
      </c>
      <c r="M67">
        <v>84.172499999999999</v>
      </c>
      <c r="N67">
        <v>114.285938</v>
      </c>
      <c r="O67">
        <v>119.64649199999999</v>
      </c>
      <c r="P67">
        <v>119.72812500000001</v>
      </c>
      <c r="Q67">
        <v>11.412595</v>
      </c>
      <c r="R67">
        <v>17.94847</v>
      </c>
      <c r="S67">
        <v>11.585547999999999</v>
      </c>
      <c r="T67">
        <v>0</v>
      </c>
      <c r="U67">
        <v>337.63331199999999</v>
      </c>
      <c r="V67">
        <v>1.9350000000000001</v>
      </c>
      <c r="W67">
        <v>29.515039000000002</v>
      </c>
      <c r="X67">
        <v>124.41072800000001</v>
      </c>
      <c r="Y67">
        <v>0</v>
      </c>
      <c r="Z67">
        <v>19.022404000000002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47.829867999999998</v>
      </c>
      <c r="AF67">
        <v>28.618649999999999</v>
      </c>
      <c r="AG67">
        <v>38.128400999999997</v>
      </c>
      <c r="AH67">
        <v>147.96993399999999</v>
      </c>
      <c r="AI67">
        <v>32.022314999999999</v>
      </c>
      <c r="AJ67">
        <v>0</v>
      </c>
      <c r="AK67">
        <v>49.110300000000002</v>
      </c>
      <c r="AL67">
        <v>76.785250000000005</v>
      </c>
      <c r="AM67">
        <v>15.476129999999999</v>
      </c>
      <c r="AN67">
        <v>0.66629799999999995</v>
      </c>
      <c r="AO67">
        <v>27.306719999999999</v>
      </c>
      <c r="AP67">
        <v>11.154308</v>
      </c>
      <c r="AQ67">
        <v>45.165801999999999</v>
      </c>
      <c r="AR67">
        <v>47.53134</v>
      </c>
      <c r="AS67">
        <v>30.860717999999999</v>
      </c>
      <c r="AT67">
        <v>7.254702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70.990000000000023</v>
      </c>
      <c r="BA67">
        <f t="shared" si="1"/>
        <v>2266.4122389999998</v>
      </c>
      <c r="BD67">
        <v>21.77</v>
      </c>
      <c r="BE67">
        <v>7.1</v>
      </c>
      <c r="BF67">
        <v>1.46</v>
      </c>
      <c r="BG67">
        <v>3.13</v>
      </c>
      <c r="BH67">
        <v>5.41</v>
      </c>
      <c r="BI67">
        <v>3.55</v>
      </c>
      <c r="BJ67">
        <v>2.89</v>
      </c>
      <c r="BK67">
        <v>3.13</v>
      </c>
      <c r="BL67">
        <v>1.78</v>
      </c>
      <c r="BM67">
        <v>0</v>
      </c>
      <c r="BN67">
        <v>0.49</v>
      </c>
      <c r="BO67">
        <v>14.51</v>
      </c>
      <c r="BP67">
        <v>0</v>
      </c>
      <c r="BQ67">
        <v>4.29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70.990000000000023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114.171772</v>
      </c>
      <c r="L68">
        <v>341.04374999999999</v>
      </c>
      <c r="M68">
        <v>84.172499999999999</v>
      </c>
      <c r="N68">
        <v>114.285938</v>
      </c>
      <c r="O68">
        <v>119.64649199999999</v>
      </c>
      <c r="P68">
        <v>119.72812500000001</v>
      </c>
      <c r="Q68">
        <v>11.412595</v>
      </c>
      <c r="R68">
        <v>17.94847</v>
      </c>
      <c r="S68">
        <v>11.585547999999999</v>
      </c>
      <c r="T68">
        <v>0</v>
      </c>
      <c r="U68">
        <v>337.63331199999999</v>
      </c>
      <c r="V68">
        <v>1.9350000000000001</v>
      </c>
      <c r="W68">
        <v>29.515039000000002</v>
      </c>
      <c r="X68">
        <v>124.41072800000001</v>
      </c>
      <c r="Y68">
        <v>0</v>
      </c>
      <c r="Z68">
        <v>19.022404000000002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47.829867999999998</v>
      </c>
      <c r="AF68">
        <v>28.618649999999999</v>
      </c>
      <c r="AG68">
        <v>38.128400999999997</v>
      </c>
      <c r="AH68">
        <v>147.96993399999999</v>
      </c>
      <c r="AI68">
        <v>32.022314999999999</v>
      </c>
      <c r="AJ68">
        <v>0</v>
      </c>
      <c r="AK68">
        <v>49.110300000000002</v>
      </c>
      <c r="AL68">
        <v>76.785250000000005</v>
      </c>
      <c r="AM68">
        <v>15.476129999999999</v>
      </c>
      <c r="AN68">
        <v>0.66629799999999995</v>
      </c>
      <c r="AO68">
        <v>27.306719999999999</v>
      </c>
      <c r="AP68">
        <v>11.154308</v>
      </c>
      <c r="AQ68">
        <v>45.165801999999999</v>
      </c>
      <c r="AR68">
        <v>47.53134</v>
      </c>
      <c r="AS68">
        <v>30.860717999999999</v>
      </c>
      <c r="AT68">
        <v>7.254702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70.990000000000023</v>
      </c>
      <c r="BA68">
        <f t="shared" ref="BA68:BA99" si="4">SUM(B68:AZ68)</f>
        <v>2266.4027369999999</v>
      </c>
      <c r="BD68">
        <v>21.77</v>
      </c>
      <c r="BE68">
        <v>7.1</v>
      </c>
      <c r="BF68">
        <v>1.46</v>
      </c>
      <c r="BG68">
        <v>3.13</v>
      </c>
      <c r="BH68">
        <v>5.41</v>
      </c>
      <c r="BI68">
        <v>3.55</v>
      </c>
      <c r="BJ68">
        <v>2.89</v>
      </c>
      <c r="BK68">
        <v>3.13</v>
      </c>
      <c r="BL68">
        <v>1.78</v>
      </c>
      <c r="BM68">
        <v>0</v>
      </c>
      <c r="BN68">
        <v>0.49</v>
      </c>
      <c r="BO68">
        <v>14.51</v>
      </c>
      <c r="BP68">
        <v>0</v>
      </c>
      <c r="BQ68">
        <v>4.29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70.990000000000023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133.0506</v>
      </c>
      <c r="L69">
        <v>379.74374999999998</v>
      </c>
      <c r="M69">
        <v>84.172499999999999</v>
      </c>
      <c r="N69">
        <v>114.285938</v>
      </c>
      <c r="O69">
        <v>119.64649199999999</v>
      </c>
      <c r="P69">
        <v>119.72812500000001</v>
      </c>
      <c r="Q69">
        <v>10.968610999999999</v>
      </c>
      <c r="R69">
        <v>20.292028999999999</v>
      </c>
      <c r="S69">
        <v>12.839976999999999</v>
      </c>
      <c r="T69">
        <v>0</v>
      </c>
      <c r="U69">
        <v>337.63331199999999</v>
      </c>
      <c r="V69">
        <v>6.3928529999999997</v>
      </c>
      <c r="W69">
        <v>32.885325000000002</v>
      </c>
      <c r="X69">
        <v>142.34817799999999</v>
      </c>
      <c r="Y69">
        <v>0</v>
      </c>
      <c r="Z69">
        <v>19.022404000000002</v>
      </c>
      <c r="AA69">
        <v>41.27355</v>
      </c>
      <c r="AB69">
        <v>38.226041000000002</v>
      </c>
      <c r="AC69">
        <v>28.118266999999999</v>
      </c>
      <c r="AD69">
        <v>35.402470000000001</v>
      </c>
      <c r="AE69">
        <v>47.829867999999998</v>
      </c>
      <c r="AF69">
        <v>28.618649999999999</v>
      </c>
      <c r="AG69">
        <v>38.128400999999997</v>
      </c>
      <c r="AH69">
        <v>147.96993399999999</v>
      </c>
      <c r="AI69">
        <v>20.937667999999999</v>
      </c>
      <c r="AJ69">
        <v>0</v>
      </c>
      <c r="AK69">
        <v>49.110300000000002</v>
      </c>
      <c r="AL69">
        <v>76.785250000000005</v>
      </c>
      <c r="AM69">
        <v>15.476129999999999</v>
      </c>
      <c r="AN69">
        <v>0.66629799999999995</v>
      </c>
      <c r="AO69">
        <v>27.306719999999999</v>
      </c>
      <c r="AP69">
        <v>11.154308</v>
      </c>
      <c r="AQ69">
        <v>45.714374999999997</v>
      </c>
      <c r="AR69">
        <v>47.53134</v>
      </c>
      <c r="AS69">
        <v>30.860717999999999</v>
      </c>
      <c r="AT69">
        <v>7.254702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70.990000000000023</v>
      </c>
      <c r="BA69">
        <f t="shared" si="4"/>
        <v>2342.3650840000005</v>
      </c>
      <c r="BD69">
        <v>21.77</v>
      </c>
      <c r="BE69">
        <v>7.1</v>
      </c>
      <c r="BF69">
        <v>1.46</v>
      </c>
      <c r="BG69">
        <v>3.13</v>
      </c>
      <c r="BH69">
        <v>5.41</v>
      </c>
      <c r="BI69">
        <v>3.55</v>
      </c>
      <c r="BJ69">
        <v>2.89</v>
      </c>
      <c r="BK69">
        <v>3.13</v>
      </c>
      <c r="BL69">
        <v>1.78</v>
      </c>
      <c r="BM69">
        <v>0</v>
      </c>
      <c r="BN69">
        <v>0.49</v>
      </c>
      <c r="BO69">
        <v>14.51</v>
      </c>
      <c r="BP69">
        <v>0</v>
      </c>
      <c r="BQ69">
        <v>4.29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70.990000000000023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143.69309999999999</v>
      </c>
      <c r="L70">
        <v>379.74374999999998</v>
      </c>
      <c r="M70">
        <v>84.172499999999999</v>
      </c>
      <c r="N70">
        <v>114.285938</v>
      </c>
      <c r="O70">
        <v>119.64649199999999</v>
      </c>
      <c r="P70">
        <v>119.72812500000001</v>
      </c>
      <c r="Q70">
        <v>11.515466</v>
      </c>
      <c r="R70">
        <v>21.969684000000001</v>
      </c>
      <c r="S70">
        <v>13.751861999999999</v>
      </c>
      <c r="T70">
        <v>0</v>
      </c>
      <c r="U70">
        <v>337.63331199999999</v>
      </c>
      <c r="V70">
        <v>6.3928529999999997</v>
      </c>
      <c r="W70">
        <v>32.885325000000002</v>
      </c>
      <c r="X70">
        <v>142.34817799999999</v>
      </c>
      <c r="Y70">
        <v>0</v>
      </c>
      <c r="Z70">
        <v>19.022404000000002</v>
      </c>
      <c r="AA70">
        <v>41.27355</v>
      </c>
      <c r="AB70">
        <v>38.226041000000002</v>
      </c>
      <c r="AC70">
        <v>28.118266999999999</v>
      </c>
      <c r="AD70">
        <v>35.402470000000001</v>
      </c>
      <c r="AE70">
        <v>47.829867999999998</v>
      </c>
      <c r="AF70">
        <v>28.618649999999999</v>
      </c>
      <c r="AG70">
        <v>38.128400999999997</v>
      </c>
      <c r="AH70">
        <v>147.96993399999999</v>
      </c>
      <c r="AI70">
        <v>20.937667999999999</v>
      </c>
      <c r="AJ70">
        <v>0</v>
      </c>
      <c r="AK70">
        <v>49.110300000000002</v>
      </c>
      <c r="AL70">
        <v>76.785250000000005</v>
      </c>
      <c r="AM70">
        <v>15.476129999999999</v>
      </c>
      <c r="AN70">
        <v>0.66629799999999995</v>
      </c>
      <c r="AO70">
        <v>27.306719999999999</v>
      </c>
      <c r="AP70">
        <v>11.154308</v>
      </c>
      <c r="AQ70">
        <v>48.457237999999997</v>
      </c>
      <c r="AR70">
        <v>47.53134</v>
      </c>
      <c r="AS70">
        <v>30.860717999999999</v>
      </c>
      <c r="AT70">
        <v>7.254702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70.990000000000023</v>
      </c>
      <c r="BA70">
        <f t="shared" si="4"/>
        <v>2358.8868420000003</v>
      </c>
      <c r="BD70">
        <v>21.77</v>
      </c>
      <c r="BE70">
        <v>7.1</v>
      </c>
      <c r="BF70">
        <v>1.46</v>
      </c>
      <c r="BG70">
        <v>3.13</v>
      </c>
      <c r="BH70">
        <v>5.41</v>
      </c>
      <c r="BI70">
        <v>3.55</v>
      </c>
      <c r="BJ70">
        <v>2.89</v>
      </c>
      <c r="BK70">
        <v>3.13</v>
      </c>
      <c r="BL70">
        <v>1.78</v>
      </c>
      <c r="BM70">
        <v>0</v>
      </c>
      <c r="BN70">
        <v>0.49</v>
      </c>
      <c r="BO70">
        <v>14.51</v>
      </c>
      <c r="BP70">
        <v>0</v>
      </c>
      <c r="BQ70">
        <v>4.29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70.990000000000023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150.46559999999999</v>
      </c>
      <c r="L71">
        <v>379.74374999999998</v>
      </c>
      <c r="M71">
        <v>84.172499999999999</v>
      </c>
      <c r="N71">
        <v>114.285938</v>
      </c>
      <c r="O71">
        <v>119.64649199999999</v>
      </c>
      <c r="P71">
        <v>119.72812500000001</v>
      </c>
      <c r="Q71">
        <v>17.476243</v>
      </c>
      <c r="R71">
        <v>34.121499999999997</v>
      </c>
      <c r="S71">
        <v>21.478984000000001</v>
      </c>
      <c r="T71">
        <v>0</v>
      </c>
      <c r="U71">
        <v>337.63331199999999</v>
      </c>
      <c r="V71">
        <v>11.328010000000001</v>
      </c>
      <c r="W71">
        <v>32.885325000000002</v>
      </c>
      <c r="X71">
        <v>142.34817799999999</v>
      </c>
      <c r="Y71">
        <v>0</v>
      </c>
      <c r="Z71">
        <v>19.022404000000002</v>
      </c>
      <c r="AA71">
        <v>41.27355</v>
      </c>
      <c r="AB71">
        <v>38.226041000000002</v>
      </c>
      <c r="AC71">
        <v>28.118266999999999</v>
      </c>
      <c r="AD71">
        <v>35.402470000000001</v>
      </c>
      <c r="AE71">
        <v>47.829867999999998</v>
      </c>
      <c r="AF71">
        <v>28.618649999999999</v>
      </c>
      <c r="AG71">
        <v>38.128400999999997</v>
      </c>
      <c r="AH71">
        <v>147.96993399999999</v>
      </c>
      <c r="AI71">
        <v>9.8530200000000008</v>
      </c>
      <c r="AJ71">
        <v>0</v>
      </c>
      <c r="AK71">
        <v>49.110300000000002</v>
      </c>
      <c r="AL71">
        <v>76.785250000000005</v>
      </c>
      <c r="AM71">
        <v>15.476129999999999</v>
      </c>
      <c r="AN71">
        <v>0.66629799999999995</v>
      </c>
      <c r="AO71">
        <v>25.03116</v>
      </c>
      <c r="AP71">
        <v>11.154308</v>
      </c>
      <c r="AQ71">
        <v>48.457237999999997</v>
      </c>
      <c r="AR71">
        <v>47.53134</v>
      </c>
      <c r="AS71">
        <v>30.860717999999999</v>
      </c>
      <c r="AT71">
        <v>7.254702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70.990000000000023</v>
      </c>
      <c r="BA71">
        <f t="shared" si="4"/>
        <v>2383.0740059999998</v>
      </c>
      <c r="BD71">
        <v>21.77</v>
      </c>
      <c r="BE71">
        <v>7.1</v>
      </c>
      <c r="BF71">
        <v>1.46</v>
      </c>
      <c r="BG71">
        <v>3.13</v>
      </c>
      <c r="BH71">
        <v>5.41</v>
      </c>
      <c r="BI71">
        <v>3.55</v>
      </c>
      <c r="BJ71">
        <v>2.89</v>
      </c>
      <c r="BK71">
        <v>3.13</v>
      </c>
      <c r="BL71">
        <v>1.78</v>
      </c>
      <c r="BM71">
        <v>0</v>
      </c>
      <c r="BN71">
        <v>0.49</v>
      </c>
      <c r="BO71">
        <v>14.51</v>
      </c>
      <c r="BP71">
        <v>0</v>
      </c>
      <c r="BQ71">
        <v>4.29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70.990000000000023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180.38592399999999</v>
      </c>
      <c r="L72">
        <v>379.74374999999998</v>
      </c>
      <c r="M72">
        <v>84.172499999999999</v>
      </c>
      <c r="N72">
        <v>114.285938</v>
      </c>
      <c r="O72">
        <v>119.64649199999999</v>
      </c>
      <c r="P72">
        <v>119.72812500000001</v>
      </c>
      <c r="Q72">
        <v>17.476243</v>
      </c>
      <c r="R72">
        <v>34.121499999999997</v>
      </c>
      <c r="S72">
        <v>21.478984000000001</v>
      </c>
      <c r="T72">
        <v>0</v>
      </c>
      <c r="U72">
        <v>337.63331199999999</v>
      </c>
      <c r="V72">
        <v>14.098103</v>
      </c>
      <c r="W72">
        <v>32.885325000000002</v>
      </c>
      <c r="X72">
        <v>142.34817799999999</v>
      </c>
      <c r="Y72">
        <v>0</v>
      </c>
      <c r="Z72">
        <v>19.022404000000002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47.829867999999998</v>
      </c>
      <c r="AF72">
        <v>28.618649999999999</v>
      </c>
      <c r="AG72">
        <v>38.128400999999997</v>
      </c>
      <c r="AH72">
        <v>147.96993399999999</v>
      </c>
      <c r="AI72">
        <v>9.8530200000000008</v>
      </c>
      <c r="AJ72">
        <v>0</v>
      </c>
      <c r="AK72">
        <v>49.110300000000002</v>
      </c>
      <c r="AL72">
        <v>76.785250000000005</v>
      </c>
      <c r="AM72">
        <v>15.476129999999999</v>
      </c>
      <c r="AN72">
        <v>0.66629799999999995</v>
      </c>
      <c r="AO72">
        <v>25.03116</v>
      </c>
      <c r="AP72">
        <v>11.154308</v>
      </c>
      <c r="AQ72">
        <v>60.221069999999997</v>
      </c>
      <c r="AR72">
        <v>47.53134</v>
      </c>
      <c r="AS72">
        <v>30.860717999999999</v>
      </c>
      <c r="AT72">
        <v>7.254702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70.990000000000023</v>
      </c>
      <c r="BA72">
        <f t="shared" si="4"/>
        <v>2427.5282550000002</v>
      </c>
      <c r="BD72">
        <v>21.77</v>
      </c>
      <c r="BE72">
        <v>7.1</v>
      </c>
      <c r="BF72">
        <v>1.46</v>
      </c>
      <c r="BG72">
        <v>3.13</v>
      </c>
      <c r="BH72">
        <v>5.41</v>
      </c>
      <c r="BI72">
        <v>3.55</v>
      </c>
      <c r="BJ72">
        <v>2.89</v>
      </c>
      <c r="BK72">
        <v>3.13</v>
      </c>
      <c r="BL72">
        <v>1.78</v>
      </c>
      <c r="BM72">
        <v>0</v>
      </c>
      <c r="BN72">
        <v>0.49</v>
      </c>
      <c r="BO72">
        <v>14.51</v>
      </c>
      <c r="BP72">
        <v>0</v>
      </c>
      <c r="BQ72">
        <v>4.29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70.990000000000023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205.386124</v>
      </c>
      <c r="L73">
        <v>431.96204699999998</v>
      </c>
      <c r="M73">
        <v>84.172499999999999</v>
      </c>
      <c r="N73">
        <v>114.285938</v>
      </c>
      <c r="O73">
        <v>119.64649199999999</v>
      </c>
      <c r="P73">
        <v>119.72812500000001</v>
      </c>
      <c r="Q73">
        <v>17.476243</v>
      </c>
      <c r="R73">
        <v>34.121499999999997</v>
      </c>
      <c r="S73">
        <v>21.478984000000001</v>
      </c>
      <c r="T73">
        <v>0</v>
      </c>
      <c r="U73">
        <v>337.63331199999999</v>
      </c>
      <c r="V73">
        <v>14.098103</v>
      </c>
      <c r="W73">
        <v>32.885325000000002</v>
      </c>
      <c r="X73">
        <v>142.34817799999999</v>
      </c>
      <c r="Y73">
        <v>0</v>
      </c>
      <c r="Z73">
        <v>19.022404000000002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47.829867999999998</v>
      </c>
      <c r="AF73">
        <v>28.618649999999999</v>
      </c>
      <c r="AG73">
        <v>38.128400999999997</v>
      </c>
      <c r="AH73">
        <v>147.96993399999999</v>
      </c>
      <c r="AI73">
        <v>29.559059999999999</v>
      </c>
      <c r="AJ73">
        <v>0</v>
      </c>
      <c r="AK73">
        <v>49.110300000000002</v>
      </c>
      <c r="AL73">
        <v>64.643512000000001</v>
      </c>
      <c r="AM73">
        <v>15.476129999999999</v>
      </c>
      <c r="AN73">
        <v>0.66629799999999995</v>
      </c>
      <c r="AO73">
        <v>26.168939999999999</v>
      </c>
      <c r="AP73">
        <v>11.154308</v>
      </c>
      <c r="AQ73">
        <v>60.221069999999997</v>
      </c>
      <c r="AR73">
        <v>47.53134</v>
      </c>
      <c r="AS73">
        <v>30.860717999999999</v>
      </c>
      <c r="AT73">
        <v>7.254702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70.990000000000023</v>
      </c>
      <c r="BA73">
        <f t="shared" si="4"/>
        <v>2513.4488340000007</v>
      </c>
      <c r="BD73">
        <v>21.77</v>
      </c>
      <c r="BE73">
        <v>7.1</v>
      </c>
      <c r="BF73">
        <v>1.46</v>
      </c>
      <c r="BG73">
        <v>3.13</v>
      </c>
      <c r="BH73">
        <v>5.41</v>
      </c>
      <c r="BI73">
        <v>3.55</v>
      </c>
      <c r="BJ73">
        <v>2.89</v>
      </c>
      <c r="BK73">
        <v>3.13</v>
      </c>
      <c r="BL73">
        <v>1.78</v>
      </c>
      <c r="BM73">
        <v>0</v>
      </c>
      <c r="BN73">
        <v>0.49</v>
      </c>
      <c r="BO73">
        <v>14.51</v>
      </c>
      <c r="BP73">
        <v>0</v>
      </c>
      <c r="BQ73">
        <v>4.29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70.990000000000023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205.386124</v>
      </c>
      <c r="L74">
        <v>431.96204699999998</v>
      </c>
      <c r="M74">
        <v>84.172499999999999</v>
      </c>
      <c r="N74">
        <v>114.285938</v>
      </c>
      <c r="O74">
        <v>119.64649199999999</v>
      </c>
      <c r="P74">
        <v>119.72812500000001</v>
      </c>
      <c r="Q74">
        <v>17.476243</v>
      </c>
      <c r="R74">
        <v>34.121499999999997</v>
      </c>
      <c r="S74">
        <v>21.478984000000001</v>
      </c>
      <c r="T74">
        <v>0</v>
      </c>
      <c r="U74">
        <v>337.63331199999999</v>
      </c>
      <c r="V74">
        <v>14.098103</v>
      </c>
      <c r="W74">
        <v>32.885325000000002</v>
      </c>
      <c r="X74">
        <v>142.34817799999999</v>
      </c>
      <c r="Y74">
        <v>0</v>
      </c>
      <c r="Z74">
        <v>19.022404000000002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47.829867999999998</v>
      </c>
      <c r="AF74">
        <v>28.618649999999999</v>
      </c>
      <c r="AG74">
        <v>38.128400999999997</v>
      </c>
      <c r="AH74">
        <v>147.96993399999999</v>
      </c>
      <c r="AI74">
        <v>29.559059999999999</v>
      </c>
      <c r="AJ74">
        <v>0</v>
      </c>
      <c r="AK74">
        <v>49.110300000000002</v>
      </c>
      <c r="AL74">
        <v>64.643512000000001</v>
      </c>
      <c r="AM74">
        <v>15.476129999999999</v>
      </c>
      <c r="AN74">
        <v>0.66629799999999995</v>
      </c>
      <c r="AO74">
        <v>26.168939999999999</v>
      </c>
      <c r="AP74">
        <v>11.154308</v>
      </c>
      <c r="AQ74">
        <v>60.221069999999997</v>
      </c>
      <c r="AR74">
        <v>47.53134</v>
      </c>
      <c r="AS74">
        <v>30.860717999999999</v>
      </c>
      <c r="AT74">
        <v>7.254702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70.990000000000023</v>
      </c>
      <c r="BA74">
        <f t="shared" si="4"/>
        <v>2513.4488340000007</v>
      </c>
      <c r="BD74">
        <v>21.77</v>
      </c>
      <c r="BE74">
        <v>7.1</v>
      </c>
      <c r="BF74">
        <v>1.46</v>
      </c>
      <c r="BG74">
        <v>3.13</v>
      </c>
      <c r="BH74">
        <v>5.41</v>
      </c>
      <c r="BI74">
        <v>3.55</v>
      </c>
      <c r="BJ74">
        <v>2.89</v>
      </c>
      <c r="BK74">
        <v>3.13</v>
      </c>
      <c r="BL74">
        <v>1.78</v>
      </c>
      <c r="BM74">
        <v>0</v>
      </c>
      <c r="BN74">
        <v>0.49</v>
      </c>
      <c r="BO74">
        <v>14.51</v>
      </c>
      <c r="BP74">
        <v>0</v>
      </c>
      <c r="BQ74">
        <v>4.29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70.990000000000023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205.386124</v>
      </c>
      <c r="L75">
        <v>431.96204699999998</v>
      </c>
      <c r="M75">
        <v>84.172499999999999</v>
      </c>
      <c r="N75">
        <v>114.285938</v>
      </c>
      <c r="O75">
        <v>119.64649199999999</v>
      </c>
      <c r="P75">
        <v>119.72812500000001</v>
      </c>
      <c r="Q75">
        <v>17.476243</v>
      </c>
      <c r="R75">
        <v>34.121499999999997</v>
      </c>
      <c r="S75">
        <v>21.478984000000001</v>
      </c>
      <c r="T75">
        <v>0</v>
      </c>
      <c r="U75">
        <v>337.63331199999999</v>
      </c>
      <c r="V75">
        <v>17.550773</v>
      </c>
      <c r="W75">
        <v>32.885325000000002</v>
      </c>
      <c r="X75">
        <v>142.34817799999999</v>
      </c>
      <c r="Y75">
        <v>0</v>
      </c>
      <c r="Z75">
        <v>19.022404000000002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47.829867999999998</v>
      </c>
      <c r="AF75">
        <v>28.618649999999999</v>
      </c>
      <c r="AG75">
        <v>38.128400999999997</v>
      </c>
      <c r="AH75">
        <v>147.96993399999999</v>
      </c>
      <c r="AI75">
        <v>29.559059999999999</v>
      </c>
      <c r="AJ75">
        <v>0</v>
      </c>
      <c r="AK75">
        <v>49.110300000000002</v>
      </c>
      <c r="AL75">
        <v>76.785250000000005</v>
      </c>
      <c r="AM75">
        <v>15.476129999999999</v>
      </c>
      <c r="AN75">
        <v>0.66629799999999995</v>
      </c>
      <c r="AO75">
        <v>26.168939999999999</v>
      </c>
      <c r="AP75">
        <v>11.154308</v>
      </c>
      <c r="AQ75">
        <v>60.221069999999997</v>
      </c>
      <c r="AR75">
        <v>50.735700000000001</v>
      </c>
      <c r="AS75">
        <v>30.860717999999999</v>
      </c>
      <c r="AT75">
        <v>7.254702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70.52000000000001</v>
      </c>
      <c r="BA75">
        <f t="shared" si="4"/>
        <v>2531.7776020000001</v>
      </c>
      <c r="BD75">
        <v>21.77</v>
      </c>
      <c r="BE75">
        <v>6.93</v>
      </c>
      <c r="BF75">
        <v>1.51</v>
      </c>
      <c r="BG75">
        <v>3.05</v>
      </c>
      <c r="BH75">
        <v>5.41</v>
      </c>
      <c r="BI75">
        <v>3.48</v>
      </c>
      <c r="BJ75">
        <v>2.89</v>
      </c>
      <c r="BK75">
        <v>3.13</v>
      </c>
      <c r="BL75">
        <v>1.7</v>
      </c>
      <c r="BM75">
        <v>0</v>
      </c>
      <c r="BN75">
        <v>0.47</v>
      </c>
      <c r="BO75">
        <v>14.51</v>
      </c>
      <c r="BP75">
        <v>0</v>
      </c>
      <c r="BQ75">
        <v>4.16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70.52000000000001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208.24295799999999</v>
      </c>
      <c r="L76">
        <v>482.27204699999999</v>
      </c>
      <c r="M76">
        <v>84.172499999999999</v>
      </c>
      <c r="N76">
        <v>114.285938</v>
      </c>
      <c r="O76">
        <v>119.64649199999999</v>
      </c>
      <c r="P76">
        <v>119.72812500000001</v>
      </c>
      <c r="Q76">
        <v>21.050574999999998</v>
      </c>
      <c r="R76">
        <v>40.899127999999997</v>
      </c>
      <c r="S76">
        <v>25.442347999999999</v>
      </c>
      <c r="T76">
        <v>0</v>
      </c>
      <c r="U76">
        <v>337.63331199999999</v>
      </c>
      <c r="V76">
        <v>17.550773</v>
      </c>
      <c r="W76">
        <v>32.885325000000002</v>
      </c>
      <c r="X76">
        <v>142.34817799999999</v>
      </c>
      <c r="Y76">
        <v>0</v>
      </c>
      <c r="Z76">
        <v>19.022404000000002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47.829867999999998</v>
      </c>
      <c r="AF76">
        <v>28.618649999999999</v>
      </c>
      <c r="AG76">
        <v>38.128400999999997</v>
      </c>
      <c r="AH76">
        <v>147.96993399999999</v>
      </c>
      <c r="AI76">
        <v>29.559059999999999</v>
      </c>
      <c r="AJ76">
        <v>0</v>
      </c>
      <c r="AK76">
        <v>49.110300000000002</v>
      </c>
      <c r="AL76">
        <v>76.785250000000005</v>
      </c>
      <c r="AM76">
        <v>15.476129999999999</v>
      </c>
      <c r="AN76">
        <v>0.66629799999999995</v>
      </c>
      <c r="AO76">
        <v>26.168939999999999</v>
      </c>
      <c r="AP76">
        <v>11.154308</v>
      </c>
      <c r="AQ76">
        <v>60.221069999999997</v>
      </c>
      <c r="AR76">
        <v>50.735700000000001</v>
      </c>
      <c r="AS76">
        <v>30.860717999999999</v>
      </c>
      <c r="AT76">
        <v>7.254702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70.52000000000001</v>
      </c>
      <c r="BA76">
        <f t="shared" si="4"/>
        <v>2599.2597600000004</v>
      </c>
      <c r="BD76">
        <v>21.77</v>
      </c>
      <c r="BE76">
        <v>6.93</v>
      </c>
      <c r="BF76">
        <v>1.51</v>
      </c>
      <c r="BG76">
        <v>3.05</v>
      </c>
      <c r="BH76">
        <v>5.41</v>
      </c>
      <c r="BI76">
        <v>3.48</v>
      </c>
      <c r="BJ76">
        <v>2.89</v>
      </c>
      <c r="BK76">
        <v>3.13</v>
      </c>
      <c r="BL76">
        <v>1.7</v>
      </c>
      <c r="BM76">
        <v>0</v>
      </c>
      <c r="BN76">
        <v>0.47</v>
      </c>
      <c r="BO76">
        <v>14.51</v>
      </c>
      <c r="BP76">
        <v>0</v>
      </c>
      <c r="BQ76">
        <v>4.16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70.52000000000001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208.06880799999999</v>
      </c>
      <c r="L77">
        <v>631.92272200000002</v>
      </c>
      <c r="M77">
        <v>84.172499999999999</v>
      </c>
      <c r="N77">
        <v>114.285938</v>
      </c>
      <c r="O77">
        <v>119.64649199999999</v>
      </c>
      <c r="P77">
        <v>119.72812500000001</v>
      </c>
      <c r="Q77">
        <v>21.050574999999998</v>
      </c>
      <c r="R77">
        <v>40.899127999999997</v>
      </c>
      <c r="S77">
        <v>25.442347999999999</v>
      </c>
      <c r="T77">
        <v>0</v>
      </c>
      <c r="U77">
        <v>337.63331199999999</v>
      </c>
      <c r="V77">
        <v>15.333474000000001</v>
      </c>
      <c r="W77">
        <v>32.885325000000002</v>
      </c>
      <c r="X77">
        <v>142.34817799999999</v>
      </c>
      <c r="Y77">
        <v>0</v>
      </c>
      <c r="Z77">
        <v>19.022404000000002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47.829867999999998</v>
      </c>
      <c r="AF77">
        <v>28.618649999999999</v>
      </c>
      <c r="AG77">
        <v>38.128400999999997</v>
      </c>
      <c r="AH77">
        <v>147.96993399999999</v>
      </c>
      <c r="AI77">
        <v>34.485570000000003</v>
      </c>
      <c r="AJ77">
        <v>0</v>
      </c>
      <c r="AK77">
        <v>49.110300000000002</v>
      </c>
      <c r="AL77">
        <v>76.785250000000005</v>
      </c>
      <c r="AM77">
        <v>15.476129999999999</v>
      </c>
      <c r="AN77">
        <v>0.66629799999999995</v>
      </c>
      <c r="AO77">
        <v>26.168939999999999</v>
      </c>
      <c r="AP77">
        <v>11.154308</v>
      </c>
      <c r="AQ77">
        <v>60.221069999999997</v>
      </c>
      <c r="AR77">
        <v>50.735700000000001</v>
      </c>
      <c r="AS77">
        <v>30.860717999999999</v>
      </c>
      <c r="AT77">
        <v>7.254702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70.52000000000001</v>
      </c>
      <c r="BA77">
        <f t="shared" si="4"/>
        <v>2751.4454960000003</v>
      </c>
      <c r="BD77">
        <v>21.77</v>
      </c>
      <c r="BE77">
        <v>6.93</v>
      </c>
      <c r="BF77">
        <v>1.51</v>
      </c>
      <c r="BG77">
        <v>3.05</v>
      </c>
      <c r="BH77">
        <v>5.41</v>
      </c>
      <c r="BI77">
        <v>3.48</v>
      </c>
      <c r="BJ77">
        <v>2.89</v>
      </c>
      <c r="BK77">
        <v>3.13</v>
      </c>
      <c r="BL77">
        <v>1.7</v>
      </c>
      <c r="BM77">
        <v>0</v>
      </c>
      <c r="BN77">
        <v>0.47</v>
      </c>
      <c r="BO77">
        <v>14.51</v>
      </c>
      <c r="BP77">
        <v>0</v>
      </c>
      <c r="BQ77">
        <v>4.16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70.52000000000001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208.06880799999999</v>
      </c>
      <c r="L78">
        <v>631.92272200000002</v>
      </c>
      <c r="M78">
        <v>84.172499999999999</v>
      </c>
      <c r="N78">
        <v>114.285938</v>
      </c>
      <c r="O78">
        <v>119.64649199999999</v>
      </c>
      <c r="P78">
        <v>119.72812500000001</v>
      </c>
      <c r="Q78">
        <v>21.050574999999998</v>
      </c>
      <c r="R78">
        <v>40.899127999999997</v>
      </c>
      <c r="S78">
        <v>25.442347999999999</v>
      </c>
      <c r="T78">
        <v>0</v>
      </c>
      <c r="U78">
        <v>337.63331199999999</v>
      </c>
      <c r="V78">
        <v>15.286325</v>
      </c>
      <c r="W78">
        <v>32.885325000000002</v>
      </c>
      <c r="X78">
        <v>142.34817799999999</v>
      </c>
      <c r="Y78">
        <v>0</v>
      </c>
      <c r="Z78">
        <v>19.022404000000002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47.829867999999998</v>
      </c>
      <c r="AF78">
        <v>28.618649999999999</v>
      </c>
      <c r="AG78">
        <v>38.128400999999997</v>
      </c>
      <c r="AH78">
        <v>147.96993399999999</v>
      </c>
      <c r="AI78">
        <v>40.643707999999997</v>
      </c>
      <c r="AJ78">
        <v>0</v>
      </c>
      <c r="AK78">
        <v>49.110300000000002</v>
      </c>
      <c r="AL78">
        <v>76.785250000000005</v>
      </c>
      <c r="AM78">
        <v>15.476129999999999</v>
      </c>
      <c r="AN78">
        <v>0.66629799999999995</v>
      </c>
      <c r="AO78">
        <v>26.168939999999999</v>
      </c>
      <c r="AP78">
        <v>11.154308</v>
      </c>
      <c r="AQ78">
        <v>60.221069999999997</v>
      </c>
      <c r="AR78">
        <v>50.735700000000001</v>
      </c>
      <c r="AS78">
        <v>30.860717999999999</v>
      </c>
      <c r="AT78">
        <v>7.254702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70.52000000000001</v>
      </c>
      <c r="BA78">
        <f t="shared" si="4"/>
        <v>2757.5564850000005</v>
      </c>
      <c r="BD78">
        <v>21.77</v>
      </c>
      <c r="BE78">
        <v>6.93</v>
      </c>
      <c r="BF78">
        <v>1.51</v>
      </c>
      <c r="BG78">
        <v>3.05</v>
      </c>
      <c r="BH78">
        <v>5.41</v>
      </c>
      <c r="BI78">
        <v>3.48</v>
      </c>
      <c r="BJ78">
        <v>2.89</v>
      </c>
      <c r="BK78">
        <v>3.13</v>
      </c>
      <c r="BL78">
        <v>1.7</v>
      </c>
      <c r="BM78">
        <v>0</v>
      </c>
      <c r="BN78">
        <v>0.47</v>
      </c>
      <c r="BO78">
        <v>14.51</v>
      </c>
      <c r="BP78">
        <v>0</v>
      </c>
      <c r="BQ78">
        <v>4.16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70.52000000000001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208.06880799999999</v>
      </c>
      <c r="L79">
        <v>631.92272200000002</v>
      </c>
      <c r="M79">
        <v>84.172499999999999</v>
      </c>
      <c r="N79">
        <v>114.285938</v>
      </c>
      <c r="O79">
        <v>119.64649199999999</v>
      </c>
      <c r="P79">
        <v>119.72812500000001</v>
      </c>
      <c r="Q79">
        <v>21.050574999999998</v>
      </c>
      <c r="R79">
        <v>40.899127999999997</v>
      </c>
      <c r="S79">
        <v>25.442347999999999</v>
      </c>
      <c r="T79">
        <v>0</v>
      </c>
      <c r="U79">
        <v>337.63331199999999</v>
      </c>
      <c r="V79">
        <v>14.501371000000001</v>
      </c>
      <c r="W79">
        <v>32.885325000000002</v>
      </c>
      <c r="X79">
        <v>142.34817799999999</v>
      </c>
      <c r="Y79">
        <v>0</v>
      </c>
      <c r="Z79">
        <v>19.022404000000002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50.396881999999998</v>
      </c>
      <c r="AF79">
        <v>29.572604999999999</v>
      </c>
      <c r="AG79">
        <v>38.128400999999997</v>
      </c>
      <c r="AH79">
        <v>149.66494499999999</v>
      </c>
      <c r="AI79">
        <v>54.191609999999997</v>
      </c>
      <c r="AJ79">
        <v>0</v>
      </c>
      <c r="AK79">
        <v>49.110300000000002</v>
      </c>
      <c r="AL79">
        <v>80.944919999999996</v>
      </c>
      <c r="AM79">
        <v>16.249936000000002</v>
      </c>
      <c r="AN79">
        <v>0.66629799999999995</v>
      </c>
      <c r="AO79">
        <v>26.168939999999999</v>
      </c>
      <c r="AP79">
        <v>11.154308</v>
      </c>
      <c r="AQ79">
        <v>60.221069999999997</v>
      </c>
      <c r="AR79">
        <v>47.53134</v>
      </c>
      <c r="AS79">
        <v>30.860717999999999</v>
      </c>
      <c r="AT79">
        <v>7.254702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70.52000000000001</v>
      </c>
      <c r="BA79">
        <f t="shared" si="4"/>
        <v>2782.3809310000001</v>
      </c>
      <c r="BD79">
        <v>21.77</v>
      </c>
      <c r="BE79">
        <v>6.93</v>
      </c>
      <c r="BF79">
        <v>1.51</v>
      </c>
      <c r="BG79">
        <v>3.05</v>
      </c>
      <c r="BH79">
        <v>5.41</v>
      </c>
      <c r="BI79">
        <v>3.48</v>
      </c>
      <c r="BJ79">
        <v>2.89</v>
      </c>
      <c r="BK79">
        <v>3.13</v>
      </c>
      <c r="BL79">
        <v>1.7</v>
      </c>
      <c r="BM79">
        <v>0</v>
      </c>
      <c r="BN79">
        <v>0.47</v>
      </c>
      <c r="BO79">
        <v>14.51</v>
      </c>
      <c r="BP79">
        <v>0</v>
      </c>
      <c r="BQ79">
        <v>4.16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70.52000000000001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208.06880799999999</v>
      </c>
      <c r="L80">
        <v>631.92272200000002</v>
      </c>
      <c r="M80">
        <v>84.172499999999999</v>
      </c>
      <c r="N80">
        <v>114.285938</v>
      </c>
      <c r="O80">
        <v>119.64649199999999</v>
      </c>
      <c r="P80">
        <v>119.72812500000001</v>
      </c>
      <c r="Q80">
        <v>21.050574999999998</v>
      </c>
      <c r="R80">
        <v>40.899127999999997</v>
      </c>
      <c r="S80">
        <v>25.442347999999999</v>
      </c>
      <c r="T80">
        <v>0</v>
      </c>
      <c r="U80">
        <v>337.63331199999999</v>
      </c>
      <c r="V80">
        <v>14.501371000000001</v>
      </c>
      <c r="W80">
        <v>32.885325000000002</v>
      </c>
      <c r="X80">
        <v>142.34817799999999</v>
      </c>
      <c r="Y80">
        <v>0</v>
      </c>
      <c r="Z80">
        <v>19.022404000000002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50.396881999999998</v>
      </c>
      <c r="AF80">
        <v>29.572604999999999</v>
      </c>
      <c r="AG80">
        <v>38.128400999999997</v>
      </c>
      <c r="AH80">
        <v>149.66494499999999</v>
      </c>
      <c r="AI80">
        <v>64.044629999999998</v>
      </c>
      <c r="AJ80">
        <v>0</v>
      </c>
      <c r="AK80">
        <v>49.110300000000002</v>
      </c>
      <c r="AL80">
        <v>80.944919999999996</v>
      </c>
      <c r="AM80">
        <v>16.249936000000002</v>
      </c>
      <c r="AN80">
        <v>0.66629799999999995</v>
      </c>
      <c r="AO80">
        <v>26.168939999999999</v>
      </c>
      <c r="AP80">
        <v>11.154308</v>
      </c>
      <c r="AQ80">
        <v>60.221069999999997</v>
      </c>
      <c r="AR80">
        <v>47.53134</v>
      </c>
      <c r="AS80">
        <v>30.860717999999999</v>
      </c>
      <c r="AT80">
        <v>7.254702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70.52000000000001</v>
      </c>
      <c r="BA80">
        <f t="shared" si="4"/>
        <v>2792.2339510000002</v>
      </c>
      <c r="BD80">
        <v>21.77</v>
      </c>
      <c r="BE80">
        <v>6.93</v>
      </c>
      <c r="BF80">
        <v>1.51</v>
      </c>
      <c r="BG80">
        <v>3.05</v>
      </c>
      <c r="BH80">
        <v>5.41</v>
      </c>
      <c r="BI80">
        <v>3.48</v>
      </c>
      <c r="BJ80">
        <v>2.89</v>
      </c>
      <c r="BK80">
        <v>3.13</v>
      </c>
      <c r="BL80">
        <v>1.7</v>
      </c>
      <c r="BM80">
        <v>0</v>
      </c>
      <c r="BN80">
        <v>0.47</v>
      </c>
      <c r="BO80">
        <v>14.51</v>
      </c>
      <c r="BP80">
        <v>0</v>
      </c>
      <c r="BQ80">
        <v>4.16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70.52000000000001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208.06880799999999</v>
      </c>
      <c r="L81">
        <v>631.92272200000002</v>
      </c>
      <c r="M81">
        <v>84.172499999999999</v>
      </c>
      <c r="N81">
        <v>114.285938</v>
      </c>
      <c r="O81">
        <v>119.64649199999999</v>
      </c>
      <c r="P81">
        <v>119.72812500000001</v>
      </c>
      <c r="Q81">
        <v>21.114352</v>
      </c>
      <c r="R81">
        <v>41.014449999999997</v>
      </c>
      <c r="S81">
        <v>25.533204999999999</v>
      </c>
      <c r="T81">
        <v>0</v>
      </c>
      <c r="U81">
        <v>337.63331199999999</v>
      </c>
      <c r="V81">
        <v>11.605672</v>
      </c>
      <c r="W81">
        <v>32.885325000000002</v>
      </c>
      <c r="X81">
        <v>142.34817799999999</v>
      </c>
      <c r="Y81">
        <v>0</v>
      </c>
      <c r="Z81">
        <v>19.022404000000002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50.396881999999998</v>
      </c>
      <c r="AF81">
        <v>29.572604999999999</v>
      </c>
      <c r="AG81">
        <v>38.128400999999997</v>
      </c>
      <c r="AH81">
        <v>149.66494499999999</v>
      </c>
      <c r="AI81">
        <v>64.044629999999998</v>
      </c>
      <c r="AJ81">
        <v>0</v>
      </c>
      <c r="AK81">
        <v>49.110300000000002</v>
      </c>
      <c r="AL81">
        <v>80.944919999999996</v>
      </c>
      <c r="AM81">
        <v>16.249936000000002</v>
      </c>
      <c r="AN81">
        <v>0.66629799999999995</v>
      </c>
      <c r="AO81">
        <v>26.168939999999999</v>
      </c>
      <c r="AP81">
        <v>11.154308</v>
      </c>
      <c r="AQ81">
        <v>60.221069999999997</v>
      </c>
      <c r="AR81">
        <v>47.53134</v>
      </c>
      <c r="AS81">
        <v>30.860717999999999</v>
      </c>
      <c r="AT81">
        <v>7.254702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70.52000000000001</v>
      </c>
      <c r="BA81">
        <f t="shared" si="4"/>
        <v>2789.6082080000001</v>
      </c>
      <c r="BD81">
        <v>21.77</v>
      </c>
      <c r="BE81">
        <v>6.93</v>
      </c>
      <c r="BF81">
        <v>1.51</v>
      </c>
      <c r="BG81">
        <v>3.05</v>
      </c>
      <c r="BH81">
        <v>5.41</v>
      </c>
      <c r="BI81">
        <v>3.48</v>
      </c>
      <c r="BJ81">
        <v>2.89</v>
      </c>
      <c r="BK81">
        <v>3.13</v>
      </c>
      <c r="BL81">
        <v>1.7</v>
      </c>
      <c r="BM81">
        <v>0</v>
      </c>
      <c r="BN81">
        <v>0.47</v>
      </c>
      <c r="BO81">
        <v>14.51</v>
      </c>
      <c r="BP81">
        <v>0</v>
      </c>
      <c r="BQ81">
        <v>4.16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70.52000000000001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208.06880799999999</v>
      </c>
      <c r="L82">
        <v>631.92272200000002</v>
      </c>
      <c r="M82">
        <v>84.172499999999999</v>
      </c>
      <c r="N82">
        <v>114.285938</v>
      </c>
      <c r="O82">
        <v>119.64649199999999</v>
      </c>
      <c r="P82">
        <v>119.72812500000001</v>
      </c>
      <c r="Q82">
        <v>21.114352</v>
      </c>
      <c r="R82">
        <v>41.014449999999997</v>
      </c>
      <c r="S82">
        <v>25.533204999999999</v>
      </c>
      <c r="T82">
        <v>0</v>
      </c>
      <c r="U82">
        <v>337.63331199999999</v>
      </c>
      <c r="V82">
        <v>11.605672</v>
      </c>
      <c r="W82">
        <v>32.885325000000002</v>
      </c>
      <c r="X82">
        <v>142.34817799999999</v>
      </c>
      <c r="Y82">
        <v>0</v>
      </c>
      <c r="Z82">
        <v>19.022404000000002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50.396881999999998</v>
      </c>
      <c r="AF82">
        <v>29.572604999999999</v>
      </c>
      <c r="AG82">
        <v>38.128400999999997</v>
      </c>
      <c r="AH82">
        <v>149.66494499999999</v>
      </c>
      <c r="AI82">
        <v>64.044629999999998</v>
      </c>
      <c r="AJ82">
        <v>0</v>
      </c>
      <c r="AK82">
        <v>49.110300000000002</v>
      </c>
      <c r="AL82">
        <v>80.944919999999996</v>
      </c>
      <c r="AM82">
        <v>16.249936000000002</v>
      </c>
      <c r="AN82">
        <v>0.66629799999999995</v>
      </c>
      <c r="AO82">
        <v>26.168939999999999</v>
      </c>
      <c r="AP82">
        <v>11.154308</v>
      </c>
      <c r="AQ82">
        <v>60.221069999999997</v>
      </c>
      <c r="AR82">
        <v>47.53134</v>
      </c>
      <c r="AS82">
        <v>30.860717999999999</v>
      </c>
      <c r="AT82">
        <v>7.254702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70.52000000000001</v>
      </c>
      <c r="BA82">
        <f t="shared" si="4"/>
        <v>2789.6082080000001</v>
      </c>
      <c r="BD82">
        <v>21.77</v>
      </c>
      <c r="BE82">
        <v>6.93</v>
      </c>
      <c r="BF82">
        <v>1.51</v>
      </c>
      <c r="BG82">
        <v>3.05</v>
      </c>
      <c r="BH82">
        <v>5.41</v>
      </c>
      <c r="BI82">
        <v>3.48</v>
      </c>
      <c r="BJ82">
        <v>2.89</v>
      </c>
      <c r="BK82">
        <v>3.13</v>
      </c>
      <c r="BL82">
        <v>1.7</v>
      </c>
      <c r="BM82">
        <v>0</v>
      </c>
      <c r="BN82">
        <v>0.47</v>
      </c>
      <c r="BO82">
        <v>14.51</v>
      </c>
      <c r="BP82">
        <v>0</v>
      </c>
      <c r="BQ82">
        <v>4.16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70.52000000000001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208.24295799999999</v>
      </c>
      <c r="L83">
        <v>631.92272200000002</v>
      </c>
      <c r="M83">
        <v>84.172499999999999</v>
      </c>
      <c r="N83">
        <v>114.285938</v>
      </c>
      <c r="O83">
        <v>119.64649199999999</v>
      </c>
      <c r="P83">
        <v>119.72812500000001</v>
      </c>
      <c r="Q83">
        <v>21.114352</v>
      </c>
      <c r="R83">
        <v>41.014449999999997</v>
      </c>
      <c r="S83">
        <v>25.533204999999999</v>
      </c>
      <c r="T83">
        <v>0</v>
      </c>
      <c r="U83">
        <v>337.63331199999999</v>
      </c>
      <c r="V83">
        <v>11.605672</v>
      </c>
      <c r="W83">
        <v>32.885325000000002</v>
      </c>
      <c r="X83">
        <v>142.34817799999999</v>
      </c>
      <c r="Y83">
        <v>0</v>
      </c>
      <c r="Z83">
        <v>19.022404000000002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50.396881999999998</v>
      </c>
      <c r="AF83">
        <v>29.572604999999999</v>
      </c>
      <c r="AG83">
        <v>38.128400999999997</v>
      </c>
      <c r="AH83">
        <v>149.66494499999999</v>
      </c>
      <c r="AI83">
        <v>64.044629999999998</v>
      </c>
      <c r="AJ83">
        <v>0</v>
      </c>
      <c r="AK83">
        <v>49.110300000000002</v>
      </c>
      <c r="AL83">
        <v>80.944919999999996</v>
      </c>
      <c r="AM83">
        <v>16.249936000000002</v>
      </c>
      <c r="AN83">
        <v>0.66629799999999995</v>
      </c>
      <c r="AO83">
        <v>26.737829999999999</v>
      </c>
      <c r="AP83">
        <v>11.154308</v>
      </c>
      <c r="AQ83">
        <v>60.221069999999997</v>
      </c>
      <c r="AR83">
        <v>50.735700000000001</v>
      </c>
      <c r="AS83">
        <v>30.860717999999999</v>
      </c>
      <c r="AT83">
        <v>7.254702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70.52000000000001</v>
      </c>
      <c r="BA83">
        <f t="shared" si="4"/>
        <v>2793.5556080000001</v>
      </c>
      <c r="BD83">
        <v>21.77</v>
      </c>
      <c r="BE83">
        <v>6.93</v>
      </c>
      <c r="BF83">
        <v>1.51</v>
      </c>
      <c r="BG83">
        <v>3.05</v>
      </c>
      <c r="BH83">
        <v>5.41</v>
      </c>
      <c r="BI83">
        <v>3.48</v>
      </c>
      <c r="BJ83">
        <v>2.89</v>
      </c>
      <c r="BK83">
        <v>3.13</v>
      </c>
      <c r="BL83">
        <v>1.7</v>
      </c>
      <c r="BM83">
        <v>0</v>
      </c>
      <c r="BN83">
        <v>0.47</v>
      </c>
      <c r="BO83">
        <v>14.51</v>
      </c>
      <c r="BP83">
        <v>0</v>
      </c>
      <c r="BQ83">
        <v>4.16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70.52000000000001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208.24295799999999</v>
      </c>
      <c r="L84">
        <v>631.92272200000002</v>
      </c>
      <c r="M84">
        <v>84.172499999999999</v>
      </c>
      <c r="N84">
        <v>114.285938</v>
      </c>
      <c r="O84">
        <v>119.64649199999999</v>
      </c>
      <c r="P84">
        <v>119.72812500000001</v>
      </c>
      <c r="Q84">
        <v>21.114352</v>
      </c>
      <c r="R84">
        <v>41.014449999999997</v>
      </c>
      <c r="S84">
        <v>25.533204999999999</v>
      </c>
      <c r="T84">
        <v>0</v>
      </c>
      <c r="U84">
        <v>337.63331199999999</v>
      </c>
      <c r="V84">
        <v>11.605672</v>
      </c>
      <c r="W84">
        <v>32.885325000000002</v>
      </c>
      <c r="X84">
        <v>142.34817799999999</v>
      </c>
      <c r="Y84">
        <v>0</v>
      </c>
      <c r="Z84">
        <v>19.022404000000002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50.396881999999998</v>
      </c>
      <c r="AF84">
        <v>29.572604999999999</v>
      </c>
      <c r="AG84">
        <v>38.128400999999997</v>
      </c>
      <c r="AH84">
        <v>149.66494499999999</v>
      </c>
      <c r="AI84">
        <v>64.044629999999998</v>
      </c>
      <c r="AJ84">
        <v>0</v>
      </c>
      <c r="AK84">
        <v>49.110300000000002</v>
      </c>
      <c r="AL84">
        <v>80.944919999999996</v>
      </c>
      <c r="AM84">
        <v>16.249936000000002</v>
      </c>
      <c r="AN84">
        <v>0.66629799999999995</v>
      </c>
      <c r="AO84">
        <v>26.737829999999999</v>
      </c>
      <c r="AP84">
        <v>11.154308</v>
      </c>
      <c r="AQ84">
        <v>60.221069999999997</v>
      </c>
      <c r="AR84">
        <v>50.735700000000001</v>
      </c>
      <c r="AS84">
        <v>30.860717999999999</v>
      </c>
      <c r="AT84">
        <v>7.254702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70.52000000000001</v>
      </c>
      <c r="BA84">
        <f t="shared" si="4"/>
        <v>2793.5556080000001</v>
      </c>
      <c r="BD84">
        <v>21.77</v>
      </c>
      <c r="BE84">
        <v>6.93</v>
      </c>
      <c r="BF84">
        <v>1.51</v>
      </c>
      <c r="BG84">
        <v>3.05</v>
      </c>
      <c r="BH84">
        <v>5.41</v>
      </c>
      <c r="BI84">
        <v>3.48</v>
      </c>
      <c r="BJ84">
        <v>2.89</v>
      </c>
      <c r="BK84">
        <v>3.13</v>
      </c>
      <c r="BL84">
        <v>1.7</v>
      </c>
      <c r="BM84">
        <v>0</v>
      </c>
      <c r="BN84">
        <v>0.47</v>
      </c>
      <c r="BO84">
        <v>14.51</v>
      </c>
      <c r="BP84">
        <v>0</v>
      </c>
      <c r="BQ84">
        <v>4.16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70.52000000000001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208.24295799999999</v>
      </c>
      <c r="L85">
        <v>631.92272200000002</v>
      </c>
      <c r="M85">
        <v>84.172499999999999</v>
      </c>
      <c r="N85">
        <v>114.285938</v>
      </c>
      <c r="O85">
        <v>119.64649199999999</v>
      </c>
      <c r="P85">
        <v>119.72812500000001</v>
      </c>
      <c r="Q85">
        <v>21.114352</v>
      </c>
      <c r="R85">
        <v>41.014449999999997</v>
      </c>
      <c r="S85">
        <v>25.533204999999999</v>
      </c>
      <c r="T85">
        <v>0</v>
      </c>
      <c r="U85">
        <v>337.63331199999999</v>
      </c>
      <c r="V85">
        <v>11.605672</v>
      </c>
      <c r="W85">
        <v>32.885325000000002</v>
      </c>
      <c r="X85">
        <v>142.34817799999999</v>
      </c>
      <c r="Y85">
        <v>0</v>
      </c>
      <c r="Z85">
        <v>19.022404000000002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50.396881999999998</v>
      </c>
      <c r="AF85">
        <v>29.572604999999999</v>
      </c>
      <c r="AG85">
        <v>38.128400999999997</v>
      </c>
      <c r="AH85">
        <v>149.66494499999999</v>
      </c>
      <c r="AI85">
        <v>64.044629999999998</v>
      </c>
      <c r="AJ85">
        <v>0</v>
      </c>
      <c r="AK85">
        <v>49.110300000000002</v>
      </c>
      <c r="AL85">
        <v>76.785250000000005</v>
      </c>
      <c r="AM85">
        <v>16.249936000000002</v>
      </c>
      <c r="AN85">
        <v>0.66629799999999995</v>
      </c>
      <c r="AO85">
        <v>26.737829999999999</v>
      </c>
      <c r="AP85">
        <v>5.5771540000000002</v>
      </c>
      <c r="AQ85">
        <v>60.221069999999997</v>
      </c>
      <c r="AR85">
        <v>47.53134</v>
      </c>
      <c r="AS85">
        <v>30.860717999999999</v>
      </c>
      <c r="AT85">
        <v>7.254702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70.52000000000001</v>
      </c>
      <c r="BA85">
        <f t="shared" si="4"/>
        <v>2780.6144239999999</v>
      </c>
      <c r="BD85">
        <v>21.77</v>
      </c>
      <c r="BE85">
        <v>6.93</v>
      </c>
      <c r="BF85">
        <v>1.51</v>
      </c>
      <c r="BG85">
        <v>3.05</v>
      </c>
      <c r="BH85">
        <v>5.41</v>
      </c>
      <c r="BI85">
        <v>3.48</v>
      </c>
      <c r="BJ85">
        <v>2.89</v>
      </c>
      <c r="BK85">
        <v>3.13</v>
      </c>
      <c r="BL85">
        <v>1.7</v>
      </c>
      <c r="BM85">
        <v>0</v>
      </c>
      <c r="BN85">
        <v>0.47</v>
      </c>
      <c r="BO85">
        <v>14.51</v>
      </c>
      <c r="BP85">
        <v>0</v>
      </c>
      <c r="BQ85">
        <v>4.16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70.52000000000001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208.24295799999999</v>
      </c>
      <c r="L86">
        <v>631.92272200000002</v>
      </c>
      <c r="M86">
        <v>84.172499999999999</v>
      </c>
      <c r="N86">
        <v>114.285938</v>
      </c>
      <c r="O86">
        <v>119.64649199999999</v>
      </c>
      <c r="P86">
        <v>119.72812500000001</v>
      </c>
      <c r="Q86">
        <v>21.114352</v>
      </c>
      <c r="R86">
        <v>41.014449999999997</v>
      </c>
      <c r="S86">
        <v>25.533204999999999</v>
      </c>
      <c r="T86">
        <v>0</v>
      </c>
      <c r="U86">
        <v>337.63331199999999</v>
      </c>
      <c r="V86">
        <v>11.605672</v>
      </c>
      <c r="W86">
        <v>32.885325000000002</v>
      </c>
      <c r="X86">
        <v>142.34817799999999</v>
      </c>
      <c r="Y86">
        <v>0</v>
      </c>
      <c r="Z86">
        <v>19.022404000000002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50.396881999999998</v>
      </c>
      <c r="AF86">
        <v>29.572604999999999</v>
      </c>
      <c r="AG86">
        <v>38.128400999999997</v>
      </c>
      <c r="AH86">
        <v>149.66494499999999</v>
      </c>
      <c r="AI86">
        <v>60.349747999999998</v>
      </c>
      <c r="AJ86">
        <v>0</v>
      </c>
      <c r="AK86">
        <v>49.110300000000002</v>
      </c>
      <c r="AL86">
        <v>76.785250000000005</v>
      </c>
      <c r="AM86">
        <v>16.249936000000002</v>
      </c>
      <c r="AN86">
        <v>0.66629799999999995</v>
      </c>
      <c r="AO86">
        <v>26.737829999999999</v>
      </c>
      <c r="AP86">
        <v>5.5771540000000002</v>
      </c>
      <c r="AQ86">
        <v>60.221069999999997</v>
      </c>
      <c r="AR86">
        <v>47.53134</v>
      </c>
      <c r="AS86">
        <v>30.860717999999999</v>
      </c>
      <c r="AT86">
        <v>7.254702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70.52000000000001</v>
      </c>
      <c r="BA86">
        <f t="shared" si="4"/>
        <v>2776.9195420000001</v>
      </c>
      <c r="BD86">
        <v>21.77</v>
      </c>
      <c r="BE86">
        <v>6.93</v>
      </c>
      <c r="BF86">
        <v>1.51</v>
      </c>
      <c r="BG86">
        <v>3.05</v>
      </c>
      <c r="BH86">
        <v>5.41</v>
      </c>
      <c r="BI86">
        <v>3.48</v>
      </c>
      <c r="BJ86">
        <v>2.89</v>
      </c>
      <c r="BK86">
        <v>3.13</v>
      </c>
      <c r="BL86">
        <v>1.7</v>
      </c>
      <c r="BM86">
        <v>0</v>
      </c>
      <c r="BN86">
        <v>0.47</v>
      </c>
      <c r="BO86">
        <v>14.51</v>
      </c>
      <c r="BP86">
        <v>0</v>
      </c>
      <c r="BQ86">
        <v>4.16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70.52000000000001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208.24295799999999</v>
      </c>
      <c r="L87">
        <v>631.92272200000002</v>
      </c>
      <c r="M87">
        <v>84.172499999999999</v>
      </c>
      <c r="N87">
        <v>114.285938</v>
      </c>
      <c r="O87">
        <v>119.64649199999999</v>
      </c>
      <c r="P87">
        <v>119.72812500000001</v>
      </c>
      <c r="Q87">
        <v>21.114352</v>
      </c>
      <c r="R87">
        <v>41.014449999999997</v>
      </c>
      <c r="S87">
        <v>25.533204999999999</v>
      </c>
      <c r="T87">
        <v>0</v>
      </c>
      <c r="U87">
        <v>337.63331199999999</v>
      </c>
      <c r="V87">
        <v>11.605672</v>
      </c>
      <c r="W87">
        <v>32.885325000000002</v>
      </c>
      <c r="X87">
        <v>142.34817799999999</v>
      </c>
      <c r="Y87">
        <v>0</v>
      </c>
      <c r="Z87">
        <v>19.022404000000002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47.829867999999998</v>
      </c>
      <c r="AF87">
        <v>28.618649999999999</v>
      </c>
      <c r="AG87">
        <v>38.128400999999997</v>
      </c>
      <c r="AH87">
        <v>147.96993399999999</v>
      </c>
      <c r="AI87">
        <v>60.349747999999998</v>
      </c>
      <c r="AJ87">
        <v>0</v>
      </c>
      <c r="AK87">
        <v>49.110300000000002</v>
      </c>
      <c r="AL87">
        <v>76.785250000000005</v>
      </c>
      <c r="AM87">
        <v>15.476129999999999</v>
      </c>
      <c r="AN87">
        <v>0.66629799999999995</v>
      </c>
      <c r="AO87">
        <v>26.737829999999999</v>
      </c>
      <c r="AP87">
        <v>5.5771540000000002</v>
      </c>
      <c r="AQ87">
        <v>60.221069999999997</v>
      </c>
      <c r="AR87">
        <v>47.53134</v>
      </c>
      <c r="AS87">
        <v>30.860717999999999</v>
      </c>
      <c r="AT87">
        <v>7.254702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70.52000000000001</v>
      </c>
      <c r="BA87">
        <f t="shared" si="4"/>
        <v>2765.8133540000003</v>
      </c>
      <c r="BD87">
        <v>21.77</v>
      </c>
      <c r="BE87">
        <v>6.93</v>
      </c>
      <c r="BF87">
        <v>1.51</v>
      </c>
      <c r="BG87">
        <v>3.05</v>
      </c>
      <c r="BH87">
        <v>5.41</v>
      </c>
      <c r="BI87">
        <v>3.48</v>
      </c>
      <c r="BJ87">
        <v>2.89</v>
      </c>
      <c r="BK87">
        <v>3.13</v>
      </c>
      <c r="BL87">
        <v>1.7</v>
      </c>
      <c r="BM87">
        <v>0</v>
      </c>
      <c r="BN87">
        <v>0.47</v>
      </c>
      <c r="BO87">
        <v>14.51</v>
      </c>
      <c r="BP87">
        <v>0</v>
      </c>
      <c r="BQ87">
        <v>4.16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70.52000000000001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208.06880799999999</v>
      </c>
      <c r="L88">
        <v>631.92272200000002</v>
      </c>
      <c r="M88">
        <v>84.172499999999999</v>
      </c>
      <c r="N88">
        <v>114.285938</v>
      </c>
      <c r="O88">
        <v>119.64649199999999</v>
      </c>
      <c r="P88">
        <v>119.72812500000001</v>
      </c>
      <c r="Q88">
        <v>21.114352</v>
      </c>
      <c r="R88">
        <v>41.014449999999997</v>
      </c>
      <c r="S88">
        <v>25.533204999999999</v>
      </c>
      <c r="T88">
        <v>0</v>
      </c>
      <c r="U88">
        <v>337.63331199999999</v>
      </c>
      <c r="V88">
        <v>11.605672</v>
      </c>
      <c r="W88">
        <v>32.885325000000002</v>
      </c>
      <c r="X88">
        <v>142.34817799999999</v>
      </c>
      <c r="Y88">
        <v>0</v>
      </c>
      <c r="Z88">
        <v>19.022404000000002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47.829867999999998</v>
      </c>
      <c r="AF88">
        <v>28.618649999999999</v>
      </c>
      <c r="AG88">
        <v>38.128400999999997</v>
      </c>
      <c r="AH88">
        <v>147.96993399999999</v>
      </c>
      <c r="AI88">
        <v>60.349747999999998</v>
      </c>
      <c r="AJ88">
        <v>0</v>
      </c>
      <c r="AK88">
        <v>49.110300000000002</v>
      </c>
      <c r="AL88">
        <v>76.785250000000005</v>
      </c>
      <c r="AM88">
        <v>15.476129999999999</v>
      </c>
      <c r="AN88">
        <v>0.66629799999999995</v>
      </c>
      <c r="AO88">
        <v>26.737829999999999</v>
      </c>
      <c r="AP88">
        <v>11.154308</v>
      </c>
      <c r="AQ88">
        <v>60.221069999999997</v>
      </c>
      <c r="AR88">
        <v>47.53134</v>
      </c>
      <c r="AS88">
        <v>30.860717999999999</v>
      </c>
      <c r="AT88">
        <v>7.254702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70.52000000000001</v>
      </c>
      <c r="BA88">
        <f t="shared" si="4"/>
        <v>2771.2163580000001</v>
      </c>
      <c r="BD88">
        <v>21.77</v>
      </c>
      <c r="BE88">
        <v>6.93</v>
      </c>
      <c r="BF88">
        <v>1.51</v>
      </c>
      <c r="BG88">
        <v>3.05</v>
      </c>
      <c r="BH88">
        <v>5.41</v>
      </c>
      <c r="BI88">
        <v>3.48</v>
      </c>
      <c r="BJ88">
        <v>2.89</v>
      </c>
      <c r="BK88">
        <v>3.13</v>
      </c>
      <c r="BL88">
        <v>1.7</v>
      </c>
      <c r="BM88">
        <v>0</v>
      </c>
      <c r="BN88">
        <v>0.47</v>
      </c>
      <c r="BO88">
        <v>14.51</v>
      </c>
      <c r="BP88">
        <v>0</v>
      </c>
      <c r="BQ88">
        <v>4.16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70.52000000000001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208.06880799999999</v>
      </c>
      <c r="L89">
        <v>631.92272200000002</v>
      </c>
      <c r="M89">
        <v>84.172499999999999</v>
      </c>
      <c r="N89">
        <v>114.285938</v>
      </c>
      <c r="O89">
        <v>119.64649199999999</v>
      </c>
      <c r="P89">
        <v>119.72812500000001</v>
      </c>
      <c r="Q89">
        <v>21.114352</v>
      </c>
      <c r="R89">
        <v>41.014449999999997</v>
      </c>
      <c r="S89">
        <v>25.533204999999999</v>
      </c>
      <c r="T89">
        <v>0</v>
      </c>
      <c r="U89">
        <v>337.63331199999999</v>
      </c>
      <c r="V89">
        <v>11.850445000000001</v>
      </c>
      <c r="W89">
        <v>32.885325000000002</v>
      </c>
      <c r="X89">
        <v>142.34817799999999</v>
      </c>
      <c r="Y89">
        <v>0</v>
      </c>
      <c r="Z89">
        <v>19.022404000000002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47.829867999999998</v>
      </c>
      <c r="AF89">
        <v>28.618649999999999</v>
      </c>
      <c r="AG89">
        <v>38.128400999999997</v>
      </c>
      <c r="AH89">
        <v>147.96993399999999</v>
      </c>
      <c r="AI89">
        <v>60.349747999999998</v>
      </c>
      <c r="AJ89">
        <v>0</v>
      </c>
      <c r="AK89">
        <v>49.110300000000002</v>
      </c>
      <c r="AL89">
        <v>76.785250000000005</v>
      </c>
      <c r="AM89">
        <v>15.476129999999999</v>
      </c>
      <c r="AN89">
        <v>0.66629799999999995</v>
      </c>
      <c r="AO89">
        <v>27.875610000000002</v>
      </c>
      <c r="AP89">
        <v>11.154308</v>
      </c>
      <c r="AQ89">
        <v>60.221069999999997</v>
      </c>
      <c r="AR89">
        <v>47.53134</v>
      </c>
      <c r="AS89">
        <v>30.860717999999999</v>
      </c>
      <c r="AT89">
        <v>7.254702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70.52000000000001</v>
      </c>
      <c r="BA89">
        <f t="shared" si="4"/>
        <v>2772.5989110000005</v>
      </c>
      <c r="BD89">
        <v>21.77</v>
      </c>
      <c r="BE89">
        <v>6.93</v>
      </c>
      <c r="BF89">
        <v>1.51</v>
      </c>
      <c r="BG89">
        <v>3.05</v>
      </c>
      <c r="BH89">
        <v>5.41</v>
      </c>
      <c r="BI89">
        <v>3.48</v>
      </c>
      <c r="BJ89">
        <v>2.89</v>
      </c>
      <c r="BK89">
        <v>3.13</v>
      </c>
      <c r="BL89">
        <v>1.7</v>
      </c>
      <c r="BM89">
        <v>0</v>
      </c>
      <c r="BN89">
        <v>0.47</v>
      </c>
      <c r="BO89">
        <v>14.51</v>
      </c>
      <c r="BP89">
        <v>0</v>
      </c>
      <c r="BQ89">
        <v>4.16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70.52000000000001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208.06880799999999</v>
      </c>
      <c r="L90">
        <v>631.92272200000002</v>
      </c>
      <c r="M90">
        <v>84.172499999999999</v>
      </c>
      <c r="N90">
        <v>114.285938</v>
      </c>
      <c r="O90">
        <v>119.64649199999999</v>
      </c>
      <c r="P90">
        <v>119.72812500000001</v>
      </c>
      <c r="Q90">
        <v>21.114352</v>
      </c>
      <c r="R90">
        <v>41.014449999999997</v>
      </c>
      <c r="S90">
        <v>25.533204999999999</v>
      </c>
      <c r="T90">
        <v>0</v>
      </c>
      <c r="U90">
        <v>337.63331199999999</v>
      </c>
      <c r="V90">
        <v>11.850445000000001</v>
      </c>
      <c r="W90">
        <v>32.885325000000002</v>
      </c>
      <c r="X90">
        <v>142.34817799999999</v>
      </c>
      <c r="Y90">
        <v>0</v>
      </c>
      <c r="Z90">
        <v>19.022404000000002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47.829867999999998</v>
      </c>
      <c r="AF90">
        <v>28.618649999999999</v>
      </c>
      <c r="AG90">
        <v>38.128400999999997</v>
      </c>
      <c r="AH90">
        <v>147.96993399999999</v>
      </c>
      <c r="AI90">
        <v>60.349747999999998</v>
      </c>
      <c r="AJ90">
        <v>0</v>
      </c>
      <c r="AK90">
        <v>49.110300000000002</v>
      </c>
      <c r="AL90">
        <v>76.785250000000005</v>
      </c>
      <c r="AM90">
        <v>15.476129999999999</v>
      </c>
      <c r="AN90">
        <v>0.66629799999999995</v>
      </c>
      <c r="AO90">
        <v>27.875610000000002</v>
      </c>
      <c r="AP90">
        <v>11.154308</v>
      </c>
      <c r="AQ90">
        <v>60.221069999999997</v>
      </c>
      <c r="AR90">
        <v>47.53134</v>
      </c>
      <c r="AS90">
        <v>30.860717999999999</v>
      </c>
      <c r="AT90">
        <v>7.254702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70.52000000000001</v>
      </c>
      <c r="BA90">
        <f t="shared" si="4"/>
        <v>2772.5989110000005</v>
      </c>
      <c r="BD90">
        <v>21.77</v>
      </c>
      <c r="BE90">
        <v>6.93</v>
      </c>
      <c r="BF90">
        <v>1.51</v>
      </c>
      <c r="BG90">
        <v>3.05</v>
      </c>
      <c r="BH90">
        <v>5.41</v>
      </c>
      <c r="BI90">
        <v>3.48</v>
      </c>
      <c r="BJ90">
        <v>2.89</v>
      </c>
      <c r="BK90">
        <v>3.13</v>
      </c>
      <c r="BL90">
        <v>1.7</v>
      </c>
      <c r="BM90">
        <v>0</v>
      </c>
      <c r="BN90">
        <v>0.47</v>
      </c>
      <c r="BO90">
        <v>14.51</v>
      </c>
      <c r="BP90">
        <v>0</v>
      </c>
      <c r="BQ90">
        <v>4.16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70.52000000000001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208.06880799999999</v>
      </c>
      <c r="L91">
        <v>631.92272200000002</v>
      </c>
      <c r="M91">
        <v>84.172499999999999</v>
      </c>
      <c r="N91">
        <v>114.285938</v>
      </c>
      <c r="O91">
        <v>119.64649199999999</v>
      </c>
      <c r="P91">
        <v>119.72812500000001</v>
      </c>
      <c r="Q91">
        <v>21.050574999999998</v>
      </c>
      <c r="R91">
        <v>40.899127999999997</v>
      </c>
      <c r="S91">
        <v>25.442347999999999</v>
      </c>
      <c r="T91">
        <v>0</v>
      </c>
      <c r="U91">
        <v>337.63331199999999</v>
      </c>
      <c r="V91">
        <v>12.712493</v>
      </c>
      <c r="W91">
        <v>32.885325000000002</v>
      </c>
      <c r="X91">
        <v>142.34817799999999</v>
      </c>
      <c r="Y91">
        <v>0</v>
      </c>
      <c r="Z91">
        <v>19.022404000000002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50.396881999999998</v>
      </c>
      <c r="AF91">
        <v>29.572604999999999</v>
      </c>
      <c r="AG91">
        <v>38.128400999999997</v>
      </c>
      <c r="AH91">
        <v>149.66494499999999</v>
      </c>
      <c r="AI91">
        <v>60.349747999999998</v>
      </c>
      <c r="AJ91">
        <v>0</v>
      </c>
      <c r="AK91">
        <v>49.110300000000002</v>
      </c>
      <c r="AL91">
        <v>76.785250000000005</v>
      </c>
      <c r="AM91">
        <v>16.249936000000002</v>
      </c>
      <c r="AN91">
        <v>0.66629799999999995</v>
      </c>
      <c r="AO91">
        <v>26.737829999999999</v>
      </c>
      <c r="AP91">
        <v>11.154308</v>
      </c>
      <c r="AQ91">
        <v>60.221069999999997</v>
      </c>
      <c r="AR91">
        <v>47.53134</v>
      </c>
      <c r="AS91">
        <v>30.860717999999999</v>
      </c>
      <c r="AT91">
        <v>7.254702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71.070000000000022</v>
      </c>
      <c r="BA91">
        <f t="shared" si="4"/>
        <v>2783.7094110000007</v>
      </c>
      <c r="BD91">
        <v>21.77</v>
      </c>
      <c r="BE91">
        <v>7.1</v>
      </c>
      <c r="BF91">
        <v>1.46</v>
      </c>
      <c r="BG91">
        <v>3.13</v>
      </c>
      <c r="BH91">
        <v>5.41</v>
      </c>
      <c r="BI91">
        <v>3.55</v>
      </c>
      <c r="BJ91">
        <v>2.89</v>
      </c>
      <c r="BK91">
        <v>3.18</v>
      </c>
      <c r="BL91">
        <v>1.81</v>
      </c>
      <c r="BM91">
        <v>0</v>
      </c>
      <c r="BN91">
        <v>0.49</v>
      </c>
      <c r="BO91">
        <v>14.51</v>
      </c>
      <c r="BP91">
        <v>0</v>
      </c>
      <c r="BQ91">
        <v>4.29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71.070000000000022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208.06880799999999</v>
      </c>
      <c r="L92">
        <v>631.92272200000002</v>
      </c>
      <c r="M92">
        <v>84.172499999999999</v>
      </c>
      <c r="N92">
        <v>114.285938</v>
      </c>
      <c r="O92">
        <v>119.64649199999999</v>
      </c>
      <c r="P92">
        <v>119.72812500000001</v>
      </c>
      <c r="Q92">
        <v>21.050574999999998</v>
      </c>
      <c r="R92">
        <v>40.899127999999997</v>
      </c>
      <c r="S92">
        <v>25.442347999999999</v>
      </c>
      <c r="T92">
        <v>0</v>
      </c>
      <c r="U92">
        <v>337.63331199999999</v>
      </c>
      <c r="V92">
        <v>12.712493</v>
      </c>
      <c r="W92">
        <v>32.885325000000002</v>
      </c>
      <c r="X92">
        <v>142.34817799999999</v>
      </c>
      <c r="Y92">
        <v>0</v>
      </c>
      <c r="Z92">
        <v>19.022404000000002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50.396881999999998</v>
      </c>
      <c r="AF92">
        <v>29.572604999999999</v>
      </c>
      <c r="AG92">
        <v>38.128400999999997</v>
      </c>
      <c r="AH92">
        <v>149.66494499999999</v>
      </c>
      <c r="AI92">
        <v>60.349747999999998</v>
      </c>
      <c r="AJ92">
        <v>0</v>
      </c>
      <c r="AK92">
        <v>49.110300000000002</v>
      </c>
      <c r="AL92">
        <v>76.785250000000005</v>
      </c>
      <c r="AM92">
        <v>16.249936000000002</v>
      </c>
      <c r="AN92">
        <v>0.66629799999999995</v>
      </c>
      <c r="AO92">
        <v>26.737829999999999</v>
      </c>
      <c r="AP92">
        <v>11.154308</v>
      </c>
      <c r="AQ92">
        <v>60.221069999999997</v>
      </c>
      <c r="AR92">
        <v>47.53134</v>
      </c>
      <c r="AS92">
        <v>30.860717999999999</v>
      </c>
      <c r="AT92">
        <v>7.254702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71.070000000000022</v>
      </c>
      <c r="BA92">
        <f t="shared" si="4"/>
        <v>2783.7094110000007</v>
      </c>
      <c r="BD92">
        <v>21.77</v>
      </c>
      <c r="BE92">
        <v>7.1</v>
      </c>
      <c r="BF92">
        <v>1.46</v>
      </c>
      <c r="BG92">
        <v>3.13</v>
      </c>
      <c r="BH92">
        <v>5.41</v>
      </c>
      <c r="BI92">
        <v>3.55</v>
      </c>
      <c r="BJ92">
        <v>2.89</v>
      </c>
      <c r="BK92">
        <v>3.18</v>
      </c>
      <c r="BL92">
        <v>1.81</v>
      </c>
      <c r="BM92">
        <v>0</v>
      </c>
      <c r="BN92">
        <v>0.49</v>
      </c>
      <c r="BO92">
        <v>14.51</v>
      </c>
      <c r="BP92">
        <v>0</v>
      </c>
      <c r="BQ92">
        <v>4.29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71.070000000000022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208.06880799999999</v>
      </c>
      <c r="L93">
        <v>631.92272200000002</v>
      </c>
      <c r="M93">
        <v>84.172499999999999</v>
      </c>
      <c r="N93">
        <v>114.285938</v>
      </c>
      <c r="O93">
        <v>119.64649199999999</v>
      </c>
      <c r="P93">
        <v>119.72812500000001</v>
      </c>
      <c r="Q93">
        <v>21.050574999999998</v>
      </c>
      <c r="R93">
        <v>40.899127999999997</v>
      </c>
      <c r="S93">
        <v>25.442347999999999</v>
      </c>
      <c r="T93">
        <v>0</v>
      </c>
      <c r="U93">
        <v>337.63331199999999</v>
      </c>
      <c r="V93">
        <v>12.712493</v>
      </c>
      <c r="W93">
        <v>32.885325000000002</v>
      </c>
      <c r="X93">
        <v>142.34817799999999</v>
      </c>
      <c r="Y93">
        <v>0</v>
      </c>
      <c r="Z93">
        <v>19.022404000000002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50.396881999999998</v>
      </c>
      <c r="AF93">
        <v>29.572604999999999</v>
      </c>
      <c r="AG93">
        <v>38.128400999999997</v>
      </c>
      <c r="AH93">
        <v>149.66494499999999</v>
      </c>
      <c r="AI93">
        <v>60.349747999999998</v>
      </c>
      <c r="AJ93">
        <v>0</v>
      </c>
      <c r="AK93">
        <v>49.110300000000002</v>
      </c>
      <c r="AL93">
        <v>76.785250000000005</v>
      </c>
      <c r="AM93">
        <v>16.249936000000002</v>
      </c>
      <c r="AN93">
        <v>0.66629799999999995</v>
      </c>
      <c r="AO93">
        <v>26.737829999999999</v>
      </c>
      <c r="AP93">
        <v>11.154308</v>
      </c>
      <c r="AQ93">
        <v>60.221069999999997</v>
      </c>
      <c r="AR93">
        <v>47.53134</v>
      </c>
      <c r="AS93">
        <v>30.860717999999999</v>
      </c>
      <c r="AT93">
        <v>7.254702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71.070000000000022</v>
      </c>
      <c r="BA93">
        <f t="shared" si="4"/>
        <v>2783.7094110000007</v>
      </c>
      <c r="BD93">
        <v>21.77</v>
      </c>
      <c r="BE93">
        <v>7.1</v>
      </c>
      <c r="BF93">
        <v>1.46</v>
      </c>
      <c r="BG93">
        <v>3.13</v>
      </c>
      <c r="BH93">
        <v>5.41</v>
      </c>
      <c r="BI93">
        <v>3.55</v>
      </c>
      <c r="BJ93">
        <v>2.89</v>
      </c>
      <c r="BK93">
        <v>3.18</v>
      </c>
      <c r="BL93">
        <v>1.81</v>
      </c>
      <c r="BM93">
        <v>0</v>
      </c>
      <c r="BN93">
        <v>0.49</v>
      </c>
      <c r="BO93">
        <v>14.51</v>
      </c>
      <c r="BP93">
        <v>0</v>
      </c>
      <c r="BQ93">
        <v>4.29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71.070000000000022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208.06880799999999</v>
      </c>
      <c r="L94">
        <v>631.92272200000002</v>
      </c>
      <c r="M94">
        <v>84.172499999999999</v>
      </c>
      <c r="N94">
        <v>114.285938</v>
      </c>
      <c r="O94">
        <v>119.64649199999999</v>
      </c>
      <c r="P94">
        <v>119.72812500000001</v>
      </c>
      <c r="Q94">
        <v>21.050574999999998</v>
      </c>
      <c r="R94">
        <v>40.899127999999997</v>
      </c>
      <c r="S94">
        <v>25.442347999999999</v>
      </c>
      <c r="T94">
        <v>0</v>
      </c>
      <c r="U94">
        <v>337.63331199999999</v>
      </c>
      <c r="V94">
        <v>12.712493</v>
      </c>
      <c r="W94">
        <v>32.885325000000002</v>
      </c>
      <c r="X94">
        <v>142.34817799999999</v>
      </c>
      <c r="Y94">
        <v>0</v>
      </c>
      <c r="Z94">
        <v>19.022404000000002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50.396881999999998</v>
      </c>
      <c r="AF94">
        <v>29.572604999999999</v>
      </c>
      <c r="AG94">
        <v>38.128400999999997</v>
      </c>
      <c r="AH94">
        <v>149.66494499999999</v>
      </c>
      <c r="AI94">
        <v>60.349747999999998</v>
      </c>
      <c r="AJ94">
        <v>0</v>
      </c>
      <c r="AK94">
        <v>49.110300000000002</v>
      </c>
      <c r="AL94">
        <v>76.785250000000005</v>
      </c>
      <c r="AM94">
        <v>16.249936000000002</v>
      </c>
      <c r="AN94">
        <v>0.66629799999999995</v>
      </c>
      <c r="AO94">
        <v>26.737829999999999</v>
      </c>
      <c r="AP94">
        <v>11.154308</v>
      </c>
      <c r="AQ94">
        <v>60.221069999999997</v>
      </c>
      <c r="AR94">
        <v>47.53134</v>
      </c>
      <c r="AS94">
        <v>30.860717999999999</v>
      </c>
      <c r="AT94">
        <v>7.254702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70.990000000000023</v>
      </c>
      <c r="BA94">
        <f t="shared" si="4"/>
        <v>2783.6294110000008</v>
      </c>
      <c r="BD94">
        <v>21.77</v>
      </c>
      <c r="BE94">
        <v>7.1</v>
      </c>
      <c r="BF94">
        <v>1.46</v>
      </c>
      <c r="BG94">
        <v>3.13</v>
      </c>
      <c r="BH94">
        <v>5.41</v>
      </c>
      <c r="BI94">
        <v>3.55</v>
      </c>
      <c r="BJ94">
        <v>2.89</v>
      </c>
      <c r="BK94">
        <v>3.13</v>
      </c>
      <c r="BL94">
        <v>1.78</v>
      </c>
      <c r="BM94">
        <v>0</v>
      </c>
      <c r="BN94">
        <v>0.49</v>
      </c>
      <c r="BO94">
        <v>14.51</v>
      </c>
      <c r="BP94">
        <v>0</v>
      </c>
      <c r="BQ94">
        <v>4.29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70.990000000000023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208.06880799999999</v>
      </c>
      <c r="L95">
        <v>631.92272200000002</v>
      </c>
      <c r="M95">
        <v>84.172499999999999</v>
      </c>
      <c r="N95">
        <v>114.285938</v>
      </c>
      <c r="O95">
        <v>119.64649199999999</v>
      </c>
      <c r="P95">
        <v>119.72812500000001</v>
      </c>
      <c r="Q95">
        <v>21.050574999999998</v>
      </c>
      <c r="R95">
        <v>40.899127999999997</v>
      </c>
      <c r="S95">
        <v>25.442347999999999</v>
      </c>
      <c r="T95">
        <v>0</v>
      </c>
      <c r="U95">
        <v>337.63331199999999</v>
      </c>
      <c r="V95">
        <v>12.712493</v>
      </c>
      <c r="W95">
        <v>32.885325000000002</v>
      </c>
      <c r="X95">
        <v>142.34817799999999</v>
      </c>
      <c r="Y95">
        <v>0</v>
      </c>
      <c r="Z95">
        <v>19.022404000000002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47.829867999999998</v>
      </c>
      <c r="AF95">
        <v>28.618649999999999</v>
      </c>
      <c r="AG95">
        <v>38.128400999999997</v>
      </c>
      <c r="AH95">
        <v>147.96993399999999</v>
      </c>
      <c r="AI95">
        <v>60.349747999999998</v>
      </c>
      <c r="AJ95">
        <v>0</v>
      </c>
      <c r="AK95">
        <v>49.110300000000002</v>
      </c>
      <c r="AL95">
        <v>76.785250000000005</v>
      </c>
      <c r="AM95">
        <v>15.476129999999999</v>
      </c>
      <c r="AN95">
        <v>0.66629799999999995</v>
      </c>
      <c r="AO95">
        <v>26.737829999999999</v>
      </c>
      <c r="AP95">
        <v>11.154308</v>
      </c>
      <c r="AQ95">
        <v>60.221069999999997</v>
      </c>
      <c r="AR95">
        <v>47.53134</v>
      </c>
      <c r="AS95">
        <v>30.860717999999999</v>
      </c>
      <c r="AT95">
        <v>7.254702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70.990000000000023</v>
      </c>
      <c r="BA95">
        <f t="shared" si="4"/>
        <v>2772.5232230000006</v>
      </c>
      <c r="BD95">
        <v>21.77</v>
      </c>
      <c r="BE95">
        <v>7.1</v>
      </c>
      <c r="BF95">
        <v>1.46</v>
      </c>
      <c r="BG95">
        <v>3.13</v>
      </c>
      <c r="BH95">
        <v>5.41</v>
      </c>
      <c r="BI95">
        <v>3.55</v>
      </c>
      <c r="BJ95">
        <v>2.89</v>
      </c>
      <c r="BK95">
        <v>3.13</v>
      </c>
      <c r="BL95">
        <v>1.78</v>
      </c>
      <c r="BM95">
        <v>0</v>
      </c>
      <c r="BN95">
        <v>0.49</v>
      </c>
      <c r="BO95">
        <v>14.51</v>
      </c>
      <c r="BP95">
        <v>0</v>
      </c>
      <c r="BQ95">
        <v>4.29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70.990000000000023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208.06880799999999</v>
      </c>
      <c r="L96">
        <v>631.92272200000002</v>
      </c>
      <c r="M96">
        <v>84.172499999999999</v>
      </c>
      <c r="N96">
        <v>114.285938</v>
      </c>
      <c r="O96">
        <v>119.64649199999999</v>
      </c>
      <c r="P96">
        <v>119.72812500000001</v>
      </c>
      <c r="Q96">
        <v>21.050574999999998</v>
      </c>
      <c r="R96">
        <v>40.899127999999997</v>
      </c>
      <c r="S96">
        <v>25.442347999999999</v>
      </c>
      <c r="T96">
        <v>0</v>
      </c>
      <c r="U96">
        <v>337.63331199999999</v>
      </c>
      <c r="V96">
        <v>12.712493</v>
      </c>
      <c r="W96">
        <v>32.885325000000002</v>
      </c>
      <c r="X96">
        <v>142.34817799999999</v>
      </c>
      <c r="Y96">
        <v>0</v>
      </c>
      <c r="Z96">
        <v>19.022404000000002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47.829867999999998</v>
      </c>
      <c r="AF96">
        <v>28.618649999999999</v>
      </c>
      <c r="AG96">
        <v>38.128400999999997</v>
      </c>
      <c r="AH96">
        <v>147.96993399999999</v>
      </c>
      <c r="AI96">
        <v>60.349747999999998</v>
      </c>
      <c r="AJ96">
        <v>0</v>
      </c>
      <c r="AK96">
        <v>49.110300000000002</v>
      </c>
      <c r="AL96">
        <v>76.785250000000005</v>
      </c>
      <c r="AM96">
        <v>15.476129999999999</v>
      </c>
      <c r="AN96">
        <v>0.66629799999999995</v>
      </c>
      <c r="AO96">
        <v>26.737829999999999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7.254702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70.990000000000023</v>
      </c>
      <c r="BA96">
        <f t="shared" si="4"/>
        <v>2772.5232230000006</v>
      </c>
      <c r="BD96">
        <v>21.77</v>
      </c>
      <c r="BE96">
        <v>7.1</v>
      </c>
      <c r="BF96">
        <v>1.46</v>
      </c>
      <c r="BG96">
        <v>3.13</v>
      </c>
      <c r="BH96">
        <v>5.41</v>
      </c>
      <c r="BI96">
        <v>3.55</v>
      </c>
      <c r="BJ96">
        <v>2.89</v>
      </c>
      <c r="BK96">
        <v>3.13</v>
      </c>
      <c r="BL96">
        <v>1.78</v>
      </c>
      <c r="BM96">
        <v>0</v>
      </c>
      <c r="BN96">
        <v>0.49</v>
      </c>
      <c r="BO96">
        <v>14.51</v>
      </c>
      <c r="BP96">
        <v>0</v>
      </c>
      <c r="BQ96">
        <v>4.29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70.990000000000023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208.06880799999999</v>
      </c>
      <c r="L97">
        <v>631.92272200000002</v>
      </c>
      <c r="M97">
        <v>84.172499999999999</v>
      </c>
      <c r="N97">
        <v>114.285938</v>
      </c>
      <c r="O97">
        <v>119.64649199999999</v>
      </c>
      <c r="P97">
        <v>119.72812500000001</v>
      </c>
      <c r="Q97">
        <v>21.050574999999998</v>
      </c>
      <c r="R97">
        <v>40.899127999999997</v>
      </c>
      <c r="S97">
        <v>25.442347999999999</v>
      </c>
      <c r="T97">
        <v>0</v>
      </c>
      <c r="U97">
        <v>337.63331199999999</v>
      </c>
      <c r="V97">
        <v>12.712493</v>
      </c>
      <c r="W97">
        <v>32.885325000000002</v>
      </c>
      <c r="X97">
        <v>142.34817799999999</v>
      </c>
      <c r="Y97">
        <v>0</v>
      </c>
      <c r="Z97">
        <v>19.022404000000002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47.829867999999998</v>
      </c>
      <c r="AF97">
        <v>28.618649999999999</v>
      </c>
      <c r="AG97">
        <v>38.128400999999997</v>
      </c>
      <c r="AH97">
        <v>147.96993399999999</v>
      </c>
      <c r="AI97">
        <v>60.349747999999998</v>
      </c>
      <c r="AJ97">
        <v>0</v>
      </c>
      <c r="AK97">
        <v>49.110300000000002</v>
      </c>
      <c r="AL97">
        <v>76.785250000000005</v>
      </c>
      <c r="AM97">
        <v>15.476129999999999</v>
      </c>
      <c r="AN97">
        <v>0.64778999999999998</v>
      </c>
      <c r="AO97">
        <v>25.03116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7.254702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70.990000000000023</v>
      </c>
      <c r="BA97">
        <f t="shared" si="4"/>
        <v>2770.7980450000005</v>
      </c>
      <c r="BD97">
        <v>21.77</v>
      </c>
      <c r="BE97">
        <v>7.1</v>
      </c>
      <c r="BF97">
        <v>1.46</v>
      </c>
      <c r="BG97">
        <v>3.13</v>
      </c>
      <c r="BH97">
        <v>5.41</v>
      </c>
      <c r="BI97">
        <v>3.55</v>
      </c>
      <c r="BJ97">
        <v>2.89</v>
      </c>
      <c r="BK97">
        <v>3.13</v>
      </c>
      <c r="BL97">
        <v>1.78</v>
      </c>
      <c r="BM97">
        <v>0</v>
      </c>
      <c r="BN97">
        <v>0.49</v>
      </c>
      <c r="BO97">
        <v>14.51</v>
      </c>
      <c r="BP97">
        <v>0</v>
      </c>
      <c r="BQ97">
        <v>4.29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70.990000000000023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208.06880799999999</v>
      </c>
      <c r="L98">
        <v>631.92272200000002</v>
      </c>
      <c r="M98">
        <v>84.172499999999999</v>
      </c>
      <c r="N98">
        <v>114.285938</v>
      </c>
      <c r="O98">
        <v>119.64649199999999</v>
      </c>
      <c r="P98">
        <v>119.72812500000001</v>
      </c>
      <c r="Q98">
        <v>21.050574999999998</v>
      </c>
      <c r="R98">
        <v>40.899127999999997</v>
      </c>
      <c r="S98">
        <v>25.442347999999999</v>
      </c>
      <c r="T98">
        <v>0</v>
      </c>
      <c r="U98">
        <v>337.63331199999999</v>
      </c>
      <c r="V98">
        <v>12.712493</v>
      </c>
      <c r="W98">
        <v>32.885325000000002</v>
      </c>
      <c r="X98">
        <v>142.34817799999999</v>
      </c>
      <c r="Y98">
        <v>0</v>
      </c>
      <c r="Z98">
        <v>19.022404000000002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47.829867999999998</v>
      </c>
      <c r="AF98">
        <v>28.618649999999999</v>
      </c>
      <c r="AG98">
        <v>38.128400999999997</v>
      </c>
      <c r="AH98">
        <v>147.96993399999999</v>
      </c>
      <c r="AI98">
        <v>60.349747999999998</v>
      </c>
      <c r="AJ98">
        <v>0</v>
      </c>
      <c r="AK98">
        <v>49.110300000000002</v>
      </c>
      <c r="AL98">
        <v>76.785250000000005</v>
      </c>
      <c r="AM98">
        <v>15.476129999999999</v>
      </c>
      <c r="AN98">
        <v>0.64778999999999998</v>
      </c>
      <c r="AO98">
        <v>25.03116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7.254702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70.990000000000023</v>
      </c>
      <c r="BA98">
        <f t="shared" si="4"/>
        <v>2770.7980450000005</v>
      </c>
      <c r="BD98">
        <v>21.77</v>
      </c>
      <c r="BE98">
        <v>7.1</v>
      </c>
      <c r="BF98">
        <v>1.46</v>
      </c>
      <c r="BG98">
        <v>3.13</v>
      </c>
      <c r="BH98">
        <v>5.41</v>
      </c>
      <c r="BI98">
        <v>3.55</v>
      </c>
      <c r="BJ98">
        <v>2.89</v>
      </c>
      <c r="BK98">
        <v>3.13</v>
      </c>
      <c r="BL98">
        <v>1.78</v>
      </c>
      <c r="BM98">
        <v>0</v>
      </c>
      <c r="BN98">
        <v>0.49</v>
      </c>
      <c r="BO98">
        <v>14.51</v>
      </c>
      <c r="BP98">
        <v>0</v>
      </c>
      <c r="BQ98">
        <v>4.29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70.990000000000023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4.1161619070000013</v>
      </c>
      <c r="L99">
        <f t="shared" si="6"/>
        <v>11.128537190000017</v>
      </c>
      <c r="M99">
        <f t="shared" si="6"/>
        <v>2.0201399999999965</v>
      </c>
      <c r="N99">
        <f t="shared" si="6"/>
        <v>2.7428625120000056</v>
      </c>
      <c r="O99">
        <f t="shared" si="6"/>
        <v>2.8715158079999972</v>
      </c>
      <c r="P99">
        <f t="shared" si="6"/>
        <v>2.8734749999999951</v>
      </c>
      <c r="Q99">
        <f t="shared" si="6"/>
        <v>0.42357537325000022</v>
      </c>
      <c r="R99">
        <f t="shared" si="6"/>
        <v>0.82406747775000055</v>
      </c>
      <c r="S99">
        <f t="shared" si="6"/>
        <v>0.51639303375000012</v>
      </c>
      <c r="T99">
        <f t="shared" si="6"/>
        <v>0</v>
      </c>
      <c r="U99">
        <f t="shared" si="6"/>
        <v>7.5173480112500171</v>
      </c>
      <c r="V99">
        <f t="shared" si="6"/>
        <v>0.30088391149999949</v>
      </c>
      <c r="W99">
        <f t="shared" si="6"/>
        <v>0.76744767975000061</v>
      </c>
      <c r="X99">
        <f t="shared" si="6"/>
        <v>3.3081147732500029</v>
      </c>
      <c r="Y99">
        <f t="shared" si="6"/>
        <v>0</v>
      </c>
      <c r="Z99">
        <f t="shared" si="6"/>
        <v>0.44376776125000078</v>
      </c>
      <c r="AA99">
        <f t="shared" si="6"/>
        <v>0.99171168599999893</v>
      </c>
      <c r="AB99">
        <f t="shared" si="6"/>
        <v>0.89604212999999922</v>
      </c>
      <c r="AC99">
        <f t="shared" si="6"/>
        <v>0.67918865099999914</v>
      </c>
      <c r="AD99">
        <f t="shared" si="6"/>
        <v>0.85541058299999995</v>
      </c>
      <c r="AE99">
        <f t="shared" si="6"/>
        <v>1.1556178739999983</v>
      </c>
      <c r="AF99">
        <f t="shared" si="6"/>
        <v>0.68970946499999819</v>
      </c>
      <c r="AG99">
        <f t="shared" si="6"/>
        <v>0.91508162399999882</v>
      </c>
      <c r="AH99">
        <f t="shared" si="6"/>
        <v>3.5563634490000049</v>
      </c>
      <c r="AI99">
        <f t="shared" si="6"/>
        <v>0.93973178400000035</v>
      </c>
      <c r="AJ99">
        <f t="shared" si="6"/>
        <v>0</v>
      </c>
      <c r="AK99">
        <f t="shared" si="6"/>
        <v>1.1786471999999995</v>
      </c>
      <c r="AL99">
        <f t="shared" si="6"/>
        <v>1.8361568034999982</v>
      </c>
      <c r="AM99">
        <f t="shared" si="6"/>
        <v>0.37374853800000002</v>
      </c>
      <c r="AN99">
        <f t="shared" si="6"/>
        <v>1.5981897999999977E-2</v>
      </c>
      <c r="AO99">
        <f t="shared" si="6"/>
        <v>0.66133462500000029</v>
      </c>
      <c r="AP99">
        <f t="shared" si="6"/>
        <v>0.25568152525000021</v>
      </c>
      <c r="AQ99">
        <f t="shared" si="6"/>
        <v>1.2678119947499986</v>
      </c>
      <c r="AR99">
        <f t="shared" si="6"/>
        <v>1.1503652399999991</v>
      </c>
      <c r="AS99">
        <f t="shared" si="6"/>
        <v>0.74256259799999869</v>
      </c>
      <c r="AT99">
        <f t="shared" si="6"/>
        <v>0.17411284799999979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1.7112775000000009</v>
      </c>
      <c r="BA99">
        <f t="shared" si="4"/>
        <v>59.900828455250029</v>
      </c>
      <c r="BD99">
        <f t="shared" ref="BD99:BW99" si="7">SUM(BD3:BD98)/4000</f>
        <v>0.52247999999999972</v>
      </c>
      <c r="BE99">
        <f t="shared" si="7"/>
        <v>0.16908000000000004</v>
      </c>
      <c r="BF99">
        <f t="shared" si="7"/>
        <v>3.4932499999999998E-2</v>
      </c>
      <c r="BG99">
        <f t="shared" si="7"/>
        <v>7.4479999999999977E-2</v>
      </c>
      <c r="BH99">
        <f t="shared" si="7"/>
        <v>0.12984000000000026</v>
      </c>
      <c r="BI99">
        <f t="shared" si="7"/>
        <v>8.4640000000000187E-2</v>
      </c>
      <c r="BJ99">
        <f t="shared" si="7"/>
        <v>6.9359999999999825E-2</v>
      </c>
      <c r="BK99">
        <f t="shared" si="7"/>
        <v>7.5677499999999939E-2</v>
      </c>
      <c r="BL99">
        <f t="shared" si="7"/>
        <v>4.2597499999999962E-2</v>
      </c>
      <c r="BM99">
        <f t="shared" si="7"/>
        <v>0</v>
      </c>
      <c r="BN99">
        <f t="shared" si="7"/>
        <v>1.1599999999999991E-2</v>
      </c>
      <c r="BO99">
        <f t="shared" si="7"/>
        <v>0.34823999999999983</v>
      </c>
      <c r="BP99">
        <f t="shared" si="7"/>
        <v>1.0630000000000002E-2</v>
      </c>
      <c r="BQ99">
        <f t="shared" si="7"/>
        <v>0.10192000000000015</v>
      </c>
      <c r="BR99">
        <f t="shared" si="7"/>
        <v>2.5519999999999959E-2</v>
      </c>
      <c r="BS99">
        <f t="shared" si="7"/>
        <v>1.0279999999999996E-2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1.7112775000000009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10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10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5.0000000000000001E-3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5.0000000000000001E-3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N2" t="s">
        <v>28</v>
      </c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9.6750000000000007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9.6750000000000007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9.6750000000000007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9.6750000000000007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4.8375000000000007E-3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4.8375000000000007E-3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104.49</v>
      </c>
      <c r="C3" s="75">
        <v>80.5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116.25</v>
      </c>
      <c r="J3">
        <v>272.11</v>
      </c>
      <c r="K3">
        <v>80.63</v>
      </c>
      <c r="L3">
        <v>10.64</v>
      </c>
      <c r="M3">
        <v>3.72</v>
      </c>
      <c r="N3" s="135">
        <v>0</v>
      </c>
      <c r="O3" s="135">
        <v>0</v>
      </c>
      <c r="P3" s="135">
        <v>0</v>
      </c>
      <c r="Q3">
        <v>10.79</v>
      </c>
      <c r="R3">
        <v>0</v>
      </c>
      <c r="S3">
        <v>9.0299999999999994</v>
      </c>
      <c r="T3">
        <v>64.77</v>
      </c>
      <c r="U3">
        <v>21.59</v>
      </c>
      <c r="V3">
        <v>21.59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10.55</v>
      </c>
      <c r="AD3">
        <v>22.86</v>
      </c>
      <c r="AE3">
        <v>22.86</v>
      </c>
    </row>
    <row r="4" spans="1:31">
      <c r="A4" t="s">
        <v>46</v>
      </c>
      <c r="B4" s="75">
        <v>104.49</v>
      </c>
      <c r="C4" s="75">
        <v>80.5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116.25</v>
      </c>
      <c r="J4">
        <v>272.11</v>
      </c>
      <c r="K4">
        <v>80.63</v>
      </c>
      <c r="L4">
        <v>10.64</v>
      </c>
      <c r="M4">
        <v>3.86</v>
      </c>
      <c r="N4" s="135">
        <v>0</v>
      </c>
      <c r="O4" s="135">
        <v>0</v>
      </c>
      <c r="P4" s="135">
        <v>0</v>
      </c>
      <c r="Q4">
        <v>10.79</v>
      </c>
      <c r="R4">
        <v>0</v>
      </c>
      <c r="S4">
        <v>9.0299999999999994</v>
      </c>
      <c r="T4">
        <v>65.69</v>
      </c>
      <c r="U4">
        <v>21.9</v>
      </c>
      <c r="V4">
        <v>21.89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10.64</v>
      </c>
      <c r="AD4">
        <v>23.18</v>
      </c>
      <c r="AE4">
        <v>23.18</v>
      </c>
    </row>
    <row r="5" spans="1:31">
      <c r="A5" t="s">
        <v>47</v>
      </c>
      <c r="B5" s="75">
        <v>104.49</v>
      </c>
      <c r="C5" s="75">
        <v>80.5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116.25</v>
      </c>
      <c r="J5">
        <v>272.11</v>
      </c>
      <c r="K5">
        <v>80.63</v>
      </c>
      <c r="L5">
        <v>10.64</v>
      </c>
      <c r="M5">
        <v>4.04</v>
      </c>
      <c r="N5" s="135">
        <v>0</v>
      </c>
      <c r="O5" s="135">
        <v>0</v>
      </c>
      <c r="P5" s="135">
        <v>0</v>
      </c>
      <c r="Q5">
        <v>10.79</v>
      </c>
      <c r="R5">
        <v>0</v>
      </c>
      <c r="S5">
        <v>9.0299999999999994</v>
      </c>
      <c r="T5">
        <v>66.599999999999994</v>
      </c>
      <c r="U5">
        <v>22.2</v>
      </c>
      <c r="V5">
        <v>22.2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10.69</v>
      </c>
      <c r="AD5">
        <v>24.97</v>
      </c>
      <c r="AE5">
        <v>24.97</v>
      </c>
    </row>
    <row r="6" spans="1:31">
      <c r="A6" t="s">
        <v>48</v>
      </c>
      <c r="B6" s="75">
        <v>104.49</v>
      </c>
      <c r="C6" s="75">
        <v>80.5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116.25</v>
      </c>
      <c r="J6">
        <v>272.11</v>
      </c>
      <c r="K6">
        <v>80.63</v>
      </c>
      <c r="L6">
        <v>10.64</v>
      </c>
      <c r="M6">
        <v>4.1900000000000004</v>
      </c>
      <c r="N6" s="135">
        <v>0</v>
      </c>
      <c r="O6" s="135">
        <v>0</v>
      </c>
      <c r="P6" s="135">
        <v>0</v>
      </c>
      <c r="Q6">
        <v>10.79</v>
      </c>
      <c r="R6">
        <v>0</v>
      </c>
      <c r="S6">
        <v>9.0299999999999994</v>
      </c>
      <c r="T6">
        <v>67.33</v>
      </c>
      <c r="U6">
        <v>22.44</v>
      </c>
      <c r="V6">
        <v>22.46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10.76</v>
      </c>
      <c r="AD6">
        <v>25.01</v>
      </c>
      <c r="AE6">
        <v>25.01</v>
      </c>
    </row>
    <row r="7" spans="1:31">
      <c r="A7" t="s">
        <v>49</v>
      </c>
      <c r="B7" s="75">
        <v>104.49</v>
      </c>
      <c r="C7" s="75">
        <v>80.5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116.25</v>
      </c>
      <c r="J7">
        <v>272.11</v>
      </c>
      <c r="K7">
        <v>80.63</v>
      </c>
      <c r="L7">
        <v>10.64</v>
      </c>
      <c r="M7">
        <v>13.3</v>
      </c>
      <c r="N7" s="135">
        <v>0</v>
      </c>
      <c r="O7" s="135">
        <v>0</v>
      </c>
      <c r="P7" s="135">
        <v>0</v>
      </c>
      <c r="Q7">
        <v>10.79</v>
      </c>
      <c r="R7">
        <v>0</v>
      </c>
      <c r="S7">
        <v>8.84</v>
      </c>
      <c r="T7">
        <v>68.31</v>
      </c>
      <c r="U7">
        <v>22.77</v>
      </c>
      <c r="V7">
        <v>22.77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10.84</v>
      </c>
      <c r="AD7">
        <v>25.13</v>
      </c>
      <c r="AE7">
        <v>25.13</v>
      </c>
    </row>
    <row r="8" spans="1:31">
      <c r="A8" t="s">
        <v>50</v>
      </c>
      <c r="B8" s="75">
        <v>104.49</v>
      </c>
      <c r="C8" s="75">
        <v>80.5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116.25</v>
      </c>
      <c r="J8">
        <v>272.11</v>
      </c>
      <c r="K8">
        <v>80.63</v>
      </c>
      <c r="L8">
        <v>10.64</v>
      </c>
      <c r="M8">
        <v>13.55</v>
      </c>
      <c r="N8" s="135">
        <v>0</v>
      </c>
      <c r="O8" s="135">
        <v>0</v>
      </c>
      <c r="P8" s="135">
        <v>0</v>
      </c>
      <c r="Q8">
        <v>10.79</v>
      </c>
      <c r="R8">
        <v>0</v>
      </c>
      <c r="S8">
        <v>8.84</v>
      </c>
      <c r="T8">
        <v>69.37</v>
      </c>
      <c r="U8">
        <v>23.12</v>
      </c>
      <c r="V8">
        <v>23.13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10.98</v>
      </c>
      <c r="AD8">
        <v>25.25</v>
      </c>
      <c r="AE8">
        <v>25.25</v>
      </c>
    </row>
    <row r="9" spans="1:31">
      <c r="A9" t="s">
        <v>51</v>
      </c>
      <c r="B9" s="75">
        <v>104.49</v>
      </c>
      <c r="C9" s="75">
        <v>80.5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116.25</v>
      </c>
      <c r="J9">
        <v>272.11</v>
      </c>
      <c r="K9">
        <v>80.63</v>
      </c>
      <c r="L9">
        <v>10.64</v>
      </c>
      <c r="M9">
        <v>13.43</v>
      </c>
      <c r="N9" s="135">
        <v>0</v>
      </c>
      <c r="O9" s="135">
        <v>0</v>
      </c>
      <c r="P9" s="135">
        <v>0</v>
      </c>
      <c r="Q9">
        <v>10.79</v>
      </c>
      <c r="R9">
        <v>0</v>
      </c>
      <c r="S9">
        <v>8.84</v>
      </c>
      <c r="T9">
        <v>70.31</v>
      </c>
      <c r="U9">
        <v>23.43</v>
      </c>
      <c r="V9">
        <v>23.44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11.09</v>
      </c>
      <c r="AD9">
        <v>25.37</v>
      </c>
      <c r="AE9">
        <v>25.37</v>
      </c>
    </row>
    <row r="10" spans="1:31">
      <c r="A10" t="s">
        <v>52</v>
      </c>
      <c r="B10" s="75">
        <v>104.49</v>
      </c>
      <c r="C10" s="75">
        <v>80.5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116.25</v>
      </c>
      <c r="J10">
        <v>272.11</v>
      </c>
      <c r="K10">
        <v>80.63</v>
      </c>
      <c r="L10">
        <v>10.64</v>
      </c>
      <c r="M10">
        <v>13.29</v>
      </c>
      <c r="N10" s="135">
        <v>0</v>
      </c>
      <c r="O10" s="135">
        <v>0</v>
      </c>
      <c r="P10" s="135">
        <v>0</v>
      </c>
      <c r="Q10">
        <v>10.79</v>
      </c>
      <c r="R10">
        <v>0</v>
      </c>
      <c r="S10">
        <v>8.84</v>
      </c>
      <c r="T10">
        <v>71.459999999999994</v>
      </c>
      <c r="U10">
        <v>23.82</v>
      </c>
      <c r="V10">
        <v>23.83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11.25</v>
      </c>
      <c r="AD10">
        <v>22.99</v>
      </c>
      <c r="AE10">
        <v>22.99</v>
      </c>
    </row>
    <row r="11" spans="1:31">
      <c r="A11" t="s">
        <v>53</v>
      </c>
      <c r="B11" s="75">
        <v>104.49</v>
      </c>
      <c r="C11" s="75">
        <v>80.5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94.97</v>
      </c>
      <c r="J11">
        <v>272.11</v>
      </c>
      <c r="K11">
        <v>80.63</v>
      </c>
      <c r="L11">
        <v>10.64</v>
      </c>
      <c r="M11">
        <v>13.01</v>
      </c>
      <c r="N11" s="135">
        <v>0</v>
      </c>
      <c r="O11" s="135">
        <v>0</v>
      </c>
      <c r="P11" s="135">
        <v>0</v>
      </c>
      <c r="Q11">
        <v>10.79</v>
      </c>
      <c r="R11">
        <v>0</v>
      </c>
      <c r="S11">
        <v>8.65</v>
      </c>
      <c r="T11">
        <v>72.13</v>
      </c>
      <c r="U11">
        <v>24.04</v>
      </c>
      <c r="V11">
        <v>24.05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11.38</v>
      </c>
      <c r="AD11">
        <v>23.03</v>
      </c>
      <c r="AE11">
        <v>23.03</v>
      </c>
    </row>
    <row r="12" spans="1:31">
      <c r="A12" t="s">
        <v>54</v>
      </c>
      <c r="B12" s="75">
        <v>104.49</v>
      </c>
      <c r="C12" s="75">
        <v>80.5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75.98</v>
      </c>
      <c r="J12">
        <v>272.11</v>
      </c>
      <c r="K12">
        <v>80.63</v>
      </c>
      <c r="L12">
        <v>10.64</v>
      </c>
      <c r="M12">
        <v>12.66</v>
      </c>
      <c r="N12" s="135">
        <v>0</v>
      </c>
      <c r="O12" s="135">
        <v>0</v>
      </c>
      <c r="P12" s="135">
        <v>0</v>
      </c>
      <c r="Q12">
        <v>10.79</v>
      </c>
      <c r="R12">
        <v>0</v>
      </c>
      <c r="S12">
        <v>8.65</v>
      </c>
      <c r="T12">
        <v>73.180000000000007</v>
      </c>
      <c r="U12">
        <v>24.39</v>
      </c>
      <c r="V12">
        <v>24.39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11.51</v>
      </c>
      <c r="AD12">
        <v>23.13</v>
      </c>
      <c r="AE12">
        <v>23.13</v>
      </c>
    </row>
    <row r="13" spans="1:31">
      <c r="A13" t="s">
        <v>55</v>
      </c>
      <c r="B13" s="75">
        <v>104.49</v>
      </c>
      <c r="C13" s="75">
        <v>80.5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66.48</v>
      </c>
      <c r="J13">
        <v>272.11</v>
      </c>
      <c r="K13">
        <v>80.63</v>
      </c>
      <c r="L13">
        <v>10.64</v>
      </c>
      <c r="M13">
        <v>11.94</v>
      </c>
      <c r="N13" s="135">
        <v>0</v>
      </c>
      <c r="O13" s="135">
        <v>0</v>
      </c>
      <c r="P13" s="135">
        <v>0</v>
      </c>
      <c r="Q13">
        <v>10.79</v>
      </c>
      <c r="R13">
        <v>0</v>
      </c>
      <c r="S13">
        <v>8.65</v>
      </c>
      <c r="T13">
        <v>73.680000000000007</v>
      </c>
      <c r="U13">
        <v>24.56</v>
      </c>
      <c r="V13">
        <v>24.55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8.59</v>
      </c>
      <c r="AD13">
        <v>23.07</v>
      </c>
      <c r="AE13">
        <v>23.07</v>
      </c>
    </row>
    <row r="14" spans="1:31">
      <c r="A14" t="s">
        <v>56</v>
      </c>
      <c r="B14" s="75">
        <v>104.49</v>
      </c>
      <c r="C14" s="75">
        <v>80.5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66.48</v>
      </c>
      <c r="J14">
        <v>272.11</v>
      </c>
      <c r="K14">
        <v>80.63</v>
      </c>
      <c r="L14">
        <v>10.64</v>
      </c>
      <c r="M14">
        <v>11.15</v>
      </c>
      <c r="N14" s="135">
        <v>0</v>
      </c>
      <c r="O14" s="135">
        <v>0</v>
      </c>
      <c r="P14" s="135">
        <v>0</v>
      </c>
      <c r="Q14">
        <v>10.79</v>
      </c>
      <c r="R14">
        <v>0</v>
      </c>
      <c r="S14">
        <v>8.65</v>
      </c>
      <c r="T14">
        <v>74.12</v>
      </c>
      <c r="U14">
        <v>24.71</v>
      </c>
      <c r="V14">
        <v>24.7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8.61</v>
      </c>
      <c r="AD14">
        <v>23.05</v>
      </c>
      <c r="AE14">
        <v>23.05</v>
      </c>
    </row>
    <row r="15" spans="1:31">
      <c r="A15" t="s">
        <v>57</v>
      </c>
      <c r="B15" s="75">
        <v>104.49</v>
      </c>
      <c r="C15" s="75">
        <v>63.54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66.48</v>
      </c>
      <c r="J15">
        <v>272.11</v>
      </c>
      <c r="K15">
        <v>80.63</v>
      </c>
      <c r="L15">
        <v>10.64</v>
      </c>
      <c r="M15">
        <v>15.61</v>
      </c>
      <c r="N15" s="135">
        <v>0</v>
      </c>
      <c r="O15" s="135">
        <v>0</v>
      </c>
      <c r="P15" s="135">
        <v>0</v>
      </c>
      <c r="Q15">
        <v>10.79</v>
      </c>
      <c r="R15">
        <v>0</v>
      </c>
      <c r="S15">
        <v>8.51</v>
      </c>
      <c r="T15">
        <v>71.989999999999995</v>
      </c>
      <c r="U15">
        <v>24</v>
      </c>
      <c r="V15">
        <v>23.99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8.64</v>
      </c>
      <c r="AD15">
        <v>22.95</v>
      </c>
      <c r="AE15">
        <v>22.95</v>
      </c>
    </row>
    <row r="16" spans="1:31">
      <c r="A16" t="s">
        <v>58</v>
      </c>
      <c r="B16" s="75">
        <v>93.84</v>
      </c>
      <c r="C16" s="75">
        <v>63.54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66.48</v>
      </c>
      <c r="J16">
        <v>272.11</v>
      </c>
      <c r="K16">
        <v>80.63</v>
      </c>
      <c r="L16">
        <v>10.64</v>
      </c>
      <c r="M16">
        <v>14.31</v>
      </c>
      <c r="N16" s="135">
        <v>0</v>
      </c>
      <c r="O16" s="135">
        <v>0</v>
      </c>
      <c r="P16" s="135">
        <v>0</v>
      </c>
      <c r="Q16">
        <v>10.79</v>
      </c>
      <c r="R16">
        <v>0</v>
      </c>
      <c r="S16">
        <v>8.51</v>
      </c>
      <c r="T16">
        <v>60.18</v>
      </c>
      <c r="U16">
        <v>20.059999999999999</v>
      </c>
      <c r="V16">
        <v>20.059999999999999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8.6300000000000008</v>
      </c>
      <c r="AD16">
        <v>22.84</v>
      </c>
      <c r="AE16">
        <v>22.84</v>
      </c>
    </row>
    <row r="17" spans="1:31">
      <c r="A17" t="s">
        <v>59</v>
      </c>
      <c r="B17" s="75">
        <v>93.84</v>
      </c>
      <c r="C17" s="75">
        <v>63.54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66.48</v>
      </c>
      <c r="J17">
        <v>272.11</v>
      </c>
      <c r="K17">
        <v>80.63</v>
      </c>
      <c r="L17">
        <v>10.64</v>
      </c>
      <c r="M17">
        <v>13.23</v>
      </c>
      <c r="N17" s="135">
        <v>0</v>
      </c>
      <c r="O17" s="135">
        <v>0</v>
      </c>
      <c r="P17" s="135">
        <v>0</v>
      </c>
      <c r="Q17">
        <v>10.79</v>
      </c>
      <c r="R17">
        <v>0</v>
      </c>
      <c r="S17">
        <v>8.51</v>
      </c>
      <c r="T17">
        <v>61.68</v>
      </c>
      <c r="U17">
        <v>20.56</v>
      </c>
      <c r="V17">
        <v>20.56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8.64</v>
      </c>
      <c r="AD17">
        <v>22.71</v>
      </c>
      <c r="AE17">
        <v>22.71</v>
      </c>
    </row>
    <row r="18" spans="1:31">
      <c r="A18" t="s">
        <v>60</v>
      </c>
      <c r="B18" s="75">
        <v>93.84</v>
      </c>
      <c r="C18" s="75">
        <v>63.54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66.48</v>
      </c>
      <c r="J18">
        <v>272.11</v>
      </c>
      <c r="K18">
        <v>80.63</v>
      </c>
      <c r="L18">
        <v>10.64</v>
      </c>
      <c r="M18">
        <v>12.37</v>
      </c>
      <c r="N18" s="135">
        <v>0</v>
      </c>
      <c r="O18" s="135">
        <v>0</v>
      </c>
      <c r="P18" s="135">
        <v>0</v>
      </c>
      <c r="Q18">
        <v>10.79</v>
      </c>
      <c r="R18">
        <v>0</v>
      </c>
      <c r="S18">
        <v>8.51</v>
      </c>
      <c r="T18">
        <v>62.31</v>
      </c>
      <c r="U18">
        <v>20.77</v>
      </c>
      <c r="V18">
        <v>20.77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8.61</v>
      </c>
      <c r="AD18">
        <v>22.57</v>
      </c>
      <c r="AE18">
        <v>22.57</v>
      </c>
    </row>
    <row r="19" spans="1:31">
      <c r="A19" t="s">
        <v>61</v>
      </c>
      <c r="B19" s="75">
        <v>103.51</v>
      </c>
      <c r="C19" s="75">
        <v>80.5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66.48</v>
      </c>
      <c r="J19">
        <v>272.11</v>
      </c>
      <c r="K19">
        <v>80.63</v>
      </c>
      <c r="L19">
        <v>10.64</v>
      </c>
      <c r="M19">
        <v>11.6</v>
      </c>
      <c r="N19" s="135">
        <v>0</v>
      </c>
      <c r="O19" s="135">
        <v>0</v>
      </c>
      <c r="P19" s="135">
        <v>0</v>
      </c>
      <c r="Q19">
        <v>10.79</v>
      </c>
      <c r="R19">
        <v>0</v>
      </c>
      <c r="S19">
        <v>8.3699999999999992</v>
      </c>
      <c r="T19">
        <v>62.82</v>
      </c>
      <c r="U19">
        <v>20.94</v>
      </c>
      <c r="V19">
        <v>20.94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8.57</v>
      </c>
      <c r="AD19">
        <v>22.48</v>
      </c>
      <c r="AE19">
        <v>22.48</v>
      </c>
    </row>
    <row r="20" spans="1:31">
      <c r="A20" t="s">
        <v>62</v>
      </c>
      <c r="B20" s="75">
        <v>103.51</v>
      </c>
      <c r="C20" s="75">
        <v>80.5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66.48</v>
      </c>
      <c r="J20">
        <v>272.11</v>
      </c>
      <c r="K20">
        <v>80.63</v>
      </c>
      <c r="L20">
        <v>10.64</v>
      </c>
      <c r="M20">
        <v>10.93</v>
      </c>
      <c r="N20" s="135">
        <v>0</v>
      </c>
      <c r="O20" s="135">
        <v>0</v>
      </c>
      <c r="P20" s="135">
        <v>0</v>
      </c>
      <c r="Q20">
        <v>10.79</v>
      </c>
      <c r="R20">
        <v>0</v>
      </c>
      <c r="S20">
        <v>8.3699999999999992</v>
      </c>
      <c r="T20">
        <v>63.18</v>
      </c>
      <c r="U20">
        <v>21.06</v>
      </c>
      <c r="V20">
        <v>21.06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8.52</v>
      </c>
      <c r="AD20">
        <v>22.33</v>
      </c>
      <c r="AE20">
        <v>22.33</v>
      </c>
    </row>
    <row r="21" spans="1:31">
      <c r="A21" t="s">
        <v>63</v>
      </c>
      <c r="B21" s="75">
        <v>103.51</v>
      </c>
      <c r="C21" s="75">
        <v>80.5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66.48</v>
      </c>
      <c r="J21">
        <v>272.11</v>
      </c>
      <c r="K21">
        <v>80.63</v>
      </c>
      <c r="L21">
        <v>10.64</v>
      </c>
      <c r="M21">
        <v>10.64</v>
      </c>
      <c r="N21" s="135">
        <v>0</v>
      </c>
      <c r="O21" s="135">
        <v>0</v>
      </c>
      <c r="P21" s="135">
        <v>0</v>
      </c>
      <c r="Q21">
        <v>10.79</v>
      </c>
      <c r="R21">
        <v>0</v>
      </c>
      <c r="S21">
        <v>8.3699999999999992</v>
      </c>
      <c r="T21">
        <v>63.77</v>
      </c>
      <c r="U21">
        <v>21.26</v>
      </c>
      <c r="V21">
        <v>21.25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8.49</v>
      </c>
      <c r="AD21">
        <v>22.15</v>
      </c>
      <c r="AE21">
        <v>22.15</v>
      </c>
    </row>
    <row r="22" spans="1:31">
      <c r="A22" t="s">
        <v>64</v>
      </c>
      <c r="B22" s="75">
        <v>103.51</v>
      </c>
      <c r="C22" s="75">
        <v>80.5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66.48</v>
      </c>
      <c r="J22">
        <v>272.11</v>
      </c>
      <c r="K22">
        <v>80.63</v>
      </c>
      <c r="L22">
        <v>10.64</v>
      </c>
      <c r="M22">
        <v>13.81</v>
      </c>
      <c r="N22" s="135">
        <v>0</v>
      </c>
      <c r="O22" s="135">
        <v>0</v>
      </c>
      <c r="P22" s="135">
        <v>0</v>
      </c>
      <c r="Q22">
        <v>10.79</v>
      </c>
      <c r="R22">
        <v>0</v>
      </c>
      <c r="S22">
        <v>8.3699999999999992</v>
      </c>
      <c r="T22">
        <v>64.290000000000006</v>
      </c>
      <c r="U22">
        <v>21.43</v>
      </c>
      <c r="V22">
        <v>21.44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8.4600000000000009</v>
      </c>
      <c r="AD22">
        <v>21.99</v>
      </c>
      <c r="AE22">
        <v>21.99</v>
      </c>
    </row>
    <row r="23" spans="1:31">
      <c r="A23" t="s">
        <v>65</v>
      </c>
      <c r="B23" s="75">
        <v>103.51</v>
      </c>
      <c r="C23" s="75">
        <v>80.5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272.11</v>
      </c>
      <c r="K23">
        <v>80.63</v>
      </c>
      <c r="L23">
        <v>10.64</v>
      </c>
      <c r="M23">
        <v>13.78</v>
      </c>
      <c r="N23" s="135">
        <v>0</v>
      </c>
      <c r="O23" s="135">
        <v>0</v>
      </c>
      <c r="P23" s="135">
        <v>0</v>
      </c>
      <c r="Q23">
        <v>10.79</v>
      </c>
      <c r="R23">
        <v>0</v>
      </c>
      <c r="S23">
        <v>8.23</v>
      </c>
      <c r="T23">
        <v>63.67</v>
      </c>
      <c r="U23">
        <v>21.22</v>
      </c>
      <c r="V23">
        <v>21.24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7.66</v>
      </c>
      <c r="AD23">
        <v>22.69</v>
      </c>
      <c r="AE23">
        <v>22.69</v>
      </c>
    </row>
    <row r="24" spans="1:31">
      <c r="A24" t="s">
        <v>66</v>
      </c>
      <c r="B24" s="75">
        <v>103.51</v>
      </c>
      <c r="C24" s="75">
        <v>80.5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116.25</v>
      </c>
      <c r="J24">
        <v>272.11</v>
      </c>
      <c r="K24">
        <v>80.63</v>
      </c>
      <c r="L24">
        <v>10.64</v>
      </c>
      <c r="M24">
        <v>13.61</v>
      </c>
      <c r="N24" s="135">
        <v>0</v>
      </c>
      <c r="O24" s="135">
        <v>0</v>
      </c>
      <c r="P24" s="135">
        <v>0</v>
      </c>
      <c r="Q24">
        <v>10.79</v>
      </c>
      <c r="R24">
        <v>0</v>
      </c>
      <c r="S24">
        <v>8.23</v>
      </c>
      <c r="T24">
        <v>64.349999999999994</v>
      </c>
      <c r="U24">
        <v>21.45</v>
      </c>
      <c r="V24">
        <v>21.44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7.52</v>
      </c>
      <c r="AD24">
        <v>22.78</v>
      </c>
      <c r="AE24">
        <v>22.78</v>
      </c>
    </row>
    <row r="25" spans="1:31">
      <c r="A25" t="s">
        <v>67</v>
      </c>
      <c r="B25" s="75">
        <v>103.51</v>
      </c>
      <c r="C25" s="75">
        <v>80.5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116.25</v>
      </c>
      <c r="J25">
        <v>272.11</v>
      </c>
      <c r="K25">
        <v>80.63</v>
      </c>
      <c r="L25">
        <v>10.64</v>
      </c>
      <c r="M25">
        <v>12.57</v>
      </c>
      <c r="N25" s="135">
        <v>0</v>
      </c>
      <c r="O25" s="135">
        <v>0</v>
      </c>
      <c r="P25" s="135">
        <v>0</v>
      </c>
      <c r="Q25">
        <v>10.79</v>
      </c>
      <c r="R25">
        <v>0</v>
      </c>
      <c r="S25">
        <v>8.23</v>
      </c>
      <c r="T25">
        <v>64.819999999999993</v>
      </c>
      <c r="U25">
        <v>21.61</v>
      </c>
      <c r="V25">
        <v>21.59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7.34</v>
      </c>
      <c r="AD25">
        <v>22.9</v>
      </c>
      <c r="AE25">
        <v>22.9</v>
      </c>
    </row>
    <row r="26" spans="1:31">
      <c r="A26" t="s">
        <v>68</v>
      </c>
      <c r="B26" s="75">
        <v>103.51</v>
      </c>
      <c r="C26" s="75">
        <v>80.5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116.25</v>
      </c>
      <c r="J26">
        <v>272.11</v>
      </c>
      <c r="K26">
        <v>80.63</v>
      </c>
      <c r="L26">
        <v>10.64</v>
      </c>
      <c r="M26">
        <v>11.71</v>
      </c>
      <c r="N26" s="135">
        <v>0</v>
      </c>
      <c r="O26" s="135">
        <v>0</v>
      </c>
      <c r="P26" s="135">
        <v>0</v>
      </c>
      <c r="Q26">
        <v>10.79</v>
      </c>
      <c r="R26">
        <v>0.04</v>
      </c>
      <c r="S26">
        <v>8.23</v>
      </c>
      <c r="T26">
        <v>65.28</v>
      </c>
      <c r="U26">
        <v>21.76</v>
      </c>
      <c r="V26">
        <v>21.76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7.15</v>
      </c>
      <c r="AD26">
        <v>23.14</v>
      </c>
      <c r="AE26">
        <v>23.14</v>
      </c>
    </row>
    <row r="27" spans="1:31">
      <c r="A27" t="s">
        <v>69</v>
      </c>
      <c r="B27" s="75">
        <v>103.51</v>
      </c>
      <c r="C27" s="75">
        <v>80.5</v>
      </c>
      <c r="D27" s="135">
        <f t="shared" si="0"/>
        <v>19.190000000000001</v>
      </c>
      <c r="E27" s="75"/>
      <c r="F27" s="78">
        <v>0.09</v>
      </c>
      <c r="G27" s="78">
        <v>0.09</v>
      </c>
      <c r="H27" s="78">
        <v>0.1</v>
      </c>
      <c r="I27">
        <v>116.25</v>
      </c>
      <c r="J27">
        <v>272.11</v>
      </c>
      <c r="K27">
        <v>80.63</v>
      </c>
      <c r="L27">
        <v>10.64</v>
      </c>
      <c r="M27">
        <v>11.53</v>
      </c>
      <c r="N27" s="135">
        <v>6.89</v>
      </c>
      <c r="O27" s="135">
        <v>5.32</v>
      </c>
      <c r="P27" s="135">
        <v>6.98</v>
      </c>
      <c r="Q27">
        <v>10.55</v>
      </c>
      <c r="R27">
        <v>1.02</v>
      </c>
      <c r="S27">
        <v>8.1</v>
      </c>
      <c r="T27">
        <v>65.48</v>
      </c>
      <c r="U27">
        <v>21.83</v>
      </c>
      <c r="V27">
        <v>21.82</v>
      </c>
      <c r="W27">
        <v>0</v>
      </c>
      <c r="X27">
        <v>0</v>
      </c>
      <c r="Y27">
        <v>0.06</v>
      </c>
      <c r="Z27">
        <v>0</v>
      </c>
      <c r="AA27">
        <v>0.13</v>
      </c>
      <c r="AB27">
        <v>7.0000000000000007E-2</v>
      </c>
      <c r="AC27">
        <v>7.14</v>
      </c>
      <c r="AD27">
        <v>23.46</v>
      </c>
      <c r="AE27">
        <v>23.46</v>
      </c>
    </row>
    <row r="28" spans="1:31">
      <c r="A28" t="s">
        <v>70</v>
      </c>
      <c r="B28" s="75">
        <v>103.51</v>
      </c>
      <c r="C28" s="75">
        <v>80.5</v>
      </c>
      <c r="D28" s="135">
        <f t="shared" si="0"/>
        <v>42.63</v>
      </c>
      <c r="E28" s="75"/>
      <c r="F28" s="78">
        <v>0.37</v>
      </c>
      <c r="G28" s="78">
        <v>0.37</v>
      </c>
      <c r="H28" s="78">
        <v>0.38</v>
      </c>
      <c r="I28">
        <v>116.25</v>
      </c>
      <c r="J28">
        <v>272.11</v>
      </c>
      <c r="K28">
        <v>80.63</v>
      </c>
      <c r="L28">
        <v>10.64</v>
      </c>
      <c r="M28">
        <v>10.79</v>
      </c>
      <c r="N28" s="135">
        <v>15.98</v>
      </c>
      <c r="O28" s="135">
        <v>10.44</v>
      </c>
      <c r="P28" s="135">
        <v>16.21</v>
      </c>
      <c r="Q28">
        <v>10.55</v>
      </c>
      <c r="R28">
        <v>2.98</v>
      </c>
      <c r="S28">
        <v>8.1</v>
      </c>
      <c r="T28">
        <v>65.510000000000005</v>
      </c>
      <c r="U28">
        <v>21.84</v>
      </c>
      <c r="V28">
        <v>21.83</v>
      </c>
      <c r="W28">
        <v>0.67</v>
      </c>
      <c r="X28">
        <v>0.13</v>
      </c>
      <c r="Y28">
        <v>1</v>
      </c>
      <c r="Z28">
        <v>0</v>
      </c>
      <c r="AA28">
        <v>1.21</v>
      </c>
      <c r="AB28">
        <v>0.61</v>
      </c>
      <c r="AC28">
        <v>7.09</v>
      </c>
      <c r="AD28">
        <v>23.87</v>
      </c>
      <c r="AE28">
        <v>23.87</v>
      </c>
    </row>
    <row r="29" spans="1:31">
      <c r="A29" t="s">
        <v>71</v>
      </c>
      <c r="B29" s="75">
        <v>103.51</v>
      </c>
      <c r="C29" s="75">
        <v>80.5</v>
      </c>
      <c r="D29" s="135">
        <f t="shared" si="0"/>
        <v>70.34</v>
      </c>
      <c r="E29" s="75"/>
      <c r="F29" s="78">
        <v>0.76</v>
      </c>
      <c r="G29" s="78">
        <v>0.76</v>
      </c>
      <c r="H29" s="78">
        <v>0.78</v>
      </c>
      <c r="I29">
        <v>116.25</v>
      </c>
      <c r="J29">
        <v>272.11</v>
      </c>
      <c r="K29">
        <v>80.63</v>
      </c>
      <c r="L29">
        <v>10.64</v>
      </c>
      <c r="M29">
        <v>10.039999999999999</v>
      </c>
      <c r="N29" s="135">
        <v>26.68</v>
      </c>
      <c r="O29" s="135">
        <v>16.61</v>
      </c>
      <c r="P29" s="135">
        <v>27.05</v>
      </c>
      <c r="Q29">
        <v>10.55</v>
      </c>
      <c r="R29">
        <v>5.01</v>
      </c>
      <c r="S29">
        <v>8.1</v>
      </c>
      <c r="T29">
        <v>64.31</v>
      </c>
      <c r="U29">
        <v>21.43</v>
      </c>
      <c r="V29">
        <v>21.44</v>
      </c>
      <c r="W29">
        <v>4.09</v>
      </c>
      <c r="X29">
        <v>0.82</v>
      </c>
      <c r="Y29">
        <v>2.59</v>
      </c>
      <c r="Z29">
        <v>0</v>
      </c>
      <c r="AA29">
        <v>3.31</v>
      </c>
      <c r="AB29">
        <v>1.65</v>
      </c>
      <c r="AC29">
        <v>6.94</v>
      </c>
      <c r="AD29">
        <v>23.96</v>
      </c>
      <c r="AE29">
        <v>23.96</v>
      </c>
    </row>
    <row r="30" spans="1:31">
      <c r="A30" t="s">
        <v>72</v>
      </c>
      <c r="B30" s="75">
        <v>103.51</v>
      </c>
      <c r="C30" s="75">
        <v>80.5</v>
      </c>
      <c r="D30" s="135">
        <f t="shared" si="0"/>
        <v>87.5</v>
      </c>
      <c r="E30" s="75"/>
      <c r="F30" s="78">
        <v>1.19</v>
      </c>
      <c r="G30" s="78">
        <v>1.19</v>
      </c>
      <c r="H30" s="78">
        <v>1.22</v>
      </c>
      <c r="I30">
        <v>116.25</v>
      </c>
      <c r="J30">
        <v>272.11</v>
      </c>
      <c r="K30">
        <v>80.63</v>
      </c>
      <c r="L30">
        <v>10.64</v>
      </c>
      <c r="M30">
        <v>9.57</v>
      </c>
      <c r="N30" s="135">
        <v>29.17</v>
      </c>
      <c r="O30" s="135">
        <v>29.16</v>
      </c>
      <c r="P30" s="135">
        <v>29.17</v>
      </c>
      <c r="Q30">
        <v>10.55</v>
      </c>
      <c r="R30">
        <v>7.12</v>
      </c>
      <c r="S30">
        <v>8.1</v>
      </c>
      <c r="T30">
        <v>63.37</v>
      </c>
      <c r="U30">
        <v>21.12</v>
      </c>
      <c r="V30">
        <v>21.13</v>
      </c>
      <c r="W30">
        <v>7.21</v>
      </c>
      <c r="X30">
        <v>1.44</v>
      </c>
      <c r="Y30">
        <v>4.01</v>
      </c>
      <c r="Z30">
        <v>0</v>
      </c>
      <c r="AA30">
        <v>6.27</v>
      </c>
      <c r="AB30">
        <v>3.13</v>
      </c>
      <c r="AC30">
        <v>6.83</v>
      </c>
      <c r="AD30">
        <v>24.21</v>
      </c>
      <c r="AE30">
        <v>24.21</v>
      </c>
    </row>
    <row r="31" spans="1:31">
      <c r="A31" t="s">
        <v>73</v>
      </c>
      <c r="B31" s="75">
        <v>103.51</v>
      </c>
      <c r="C31" s="75">
        <v>80.5</v>
      </c>
      <c r="D31" s="135">
        <f t="shared" si="0"/>
        <v>87.5</v>
      </c>
      <c r="E31" s="75"/>
      <c r="F31" s="78">
        <v>1.72</v>
      </c>
      <c r="G31" s="78">
        <v>1.72</v>
      </c>
      <c r="H31" s="78">
        <v>1.76</v>
      </c>
      <c r="I31">
        <v>94.97</v>
      </c>
      <c r="J31">
        <v>272.11</v>
      </c>
      <c r="K31">
        <v>80.63</v>
      </c>
      <c r="L31">
        <v>10.64</v>
      </c>
      <c r="M31">
        <v>9.0500000000000007</v>
      </c>
      <c r="N31" s="135">
        <v>29.17</v>
      </c>
      <c r="O31" s="135">
        <v>29.16</v>
      </c>
      <c r="P31" s="135">
        <v>29.17</v>
      </c>
      <c r="Q31">
        <v>10.4</v>
      </c>
      <c r="R31">
        <v>9.7100000000000009</v>
      </c>
      <c r="S31">
        <v>8.1</v>
      </c>
      <c r="T31">
        <v>64.11</v>
      </c>
      <c r="U31">
        <v>21.37</v>
      </c>
      <c r="V31">
        <v>21.37</v>
      </c>
      <c r="W31">
        <v>12.34</v>
      </c>
      <c r="X31">
        <v>2.4700000000000002</v>
      </c>
      <c r="Y31">
        <v>6.75</v>
      </c>
      <c r="Z31">
        <v>2.87</v>
      </c>
      <c r="AA31">
        <v>10.87</v>
      </c>
      <c r="AB31">
        <v>5.43</v>
      </c>
      <c r="AC31">
        <v>6.88</v>
      </c>
      <c r="AD31">
        <v>24.29</v>
      </c>
      <c r="AE31">
        <v>24.29</v>
      </c>
    </row>
    <row r="32" spans="1:31">
      <c r="A32" t="s">
        <v>74</v>
      </c>
      <c r="B32" s="75">
        <v>103.51</v>
      </c>
      <c r="C32" s="75">
        <v>80.5</v>
      </c>
      <c r="D32" s="135">
        <f t="shared" si="0"/>
        <v>87.5</v>
      </c>
      <c r="E32" s="75"/>
      <c r="F32" s="78">
        <v>2.29</v>
      </c>
      <c r="G32" s="78">
        <v>2.29</v>
      </c>
      <c r="H32" s="78">
        <v>2.35</v>
      </c>
      <c r="I32">
        <v>66.48</v>
      </c>
      <c r="J32">
        <v>272.11</v>
      </c>
      <c r="K32">
        <v>80.63</v>
      </c>
      <c r="L32">
        <v>10.64</v>
      </c>
      <c r="M32">
        <v>8.5</v>
      </c>
      <c r="N32" s="135">
        <v>29.17</v>
      </c>
      <c r="O32" s="135">
        <v>29.16</v>
      </c>
      <c r="P32" s="135">
        <v>29.17</v>
      </c>
      <c r="Q32">
        <v>10.4</v>
      </c>
      <c r="R32">
        <v>12.87</v>
      </c>
      <c r="S32">
        <v>8.1</v>
      </c>
      <c r="T32">
        <v>65.290000000000006</v>
      </c>
      <c r="U32">
        <v>21.76</v>
      </c>
      <c r="V32">
        <v>21.76</v>
      </c>
      <c r="W32">
        <v>23.01</v>
      </c>
      <c r="X32">
        <v>4.5999999999999996</v>
      </c>
      <c r="Y32">
        <v>10.26</v>
      </c>
      <c r="Z32">
        <v>6.31</v>
      </c>
      <c r="AA32">
        <v>17.5</v>
      </c>
      <c r="AB32">
        <v>8.75</v>
      </c>
      <c r="AC32">
        <v>6.95</v>
      </c>
      <c r="AD32">
        <v>24.35</v>
      </c>
      <c r="AE32">
        <v>24.35</v>
      </c>
    </row>
    <row r="33" spans="1:31">
      <c r="A33" t="s">
        <v>75</v>
      </c>
      <c r="B33" s="75">
        <v>103.51</v>
      </c>
      <c r="C33" s="75">
        <v>80.5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2.98</v>
      </c>
      <c r="I33">
        <v>66.48</v>
      </c>
      <c r="J33">
        <v>272.11</v>
      </c>
      <c r="K33">
        <v>80.63</v>
      </c>
      <c r="L33">
        <v>0</v>
      </c>
      <c r="M33">
        <v>7.47</v>
      </c>
      <c r="N33" s="135">
        <v>29.17</v>
      </c>
      <c r="O33" s="135">
        <v>29.16</v>
      </c>
      <c r="P33" s="135">
        <v>29.17</v>
      </c>
      <c r="Q33">
        <v>0</v>
      </c>
      <c r="R33">
        <v>16.63</v>
      </c>
      <c r="S33">
        <v>8.1</v>
      </c>
      <c r="T33">
        <v>66.66</v>
      </c>
      <c r="U33">
        <v>22.22</v>
      </c>
      <c r="V33">
        <v>22.22</v>
      </c>
      <c r="W33">
        <v>27.77</v>
      </c>
      <c r="X33">
        <v>5.55</v>
      </c>
      <c r="Y33">
        <v>14.08</v>
      </c>
      <c r="Z33">
        <v>7.63</v>
      </c>
      <c r="AA33">
        <v>27.25</v>
      </c>
      <c r="AB33">
        <v>13.63</v>
      </c>
      <c r="AC33">
        <v>7.06</v>
      </c>
      <c r="AD33">
        <v>24.65</v>
      </c>
      <c r="AE33">
        <v>24.65</v>
      </c>
    </row>
    <row r="34" spans="1:31">
      <c r="A34" t="s">
        <v>76</v>
      </c>
      <c r="B34" s="75">
        <v>103.51</v>
      </c>
      <c r="C34" s="75">
        <v>80.5</v>
      </c>
      <c r="D34" s="135">
        <f t="shared" si="0"/>
        <v>87.5</v>
      </c>
      <c r="E34" s="75"/>
      <c r="F34" s="78">
        <v>3.61</v>
      </c>
      <c r="G34" s="78">
        <v>3.61</v>
      </c>
      <c r="H34" s="78">
        <v>3.7</v>
      </c>
      <c r="I34">
        <v>66.48</v>
      </c>
      <c r="J34">
        <v>272.11</v>
      </c>
      <c r="K34">
        <v>80.63</v>
      </c>
      <c r="L34">
        <v>0</v>
      </c>
      <c r="M34">
        <v>6.66</v>
      </c>
      <c r="N34" s="135">
        <v>29.17</v>
      </c>
      <c r="O34" s="135">
        <v>29.16</v>
      </c>
      <c r="P34" s="135">
        <v>29.17</v>
      </c>
      <c r="Q34">
        <v>0</v>
      </c>
      <c r="R34">
        <v>20.74</v>
      </c>
      <c r="S34">
        <v>8.1</v>
      </c>
      <c r="T34">
        <v>67.430000000000007</v>
      </c>
      <c r="U34">
        <v>22.48</v>
      </c>
      <c r="V34">
        <v>22.47</v>
      </c>
      <c r="W34">
        <v>31.66</v>
      </c>
      <c r="X34">
        <v>6.33</v>
      </c>
      <c r="Y34">
        <v>15.02</v>
      </c>
      <c r="Z34">
        <v>9.93</v>
      </c>
      <c r="AA34">
        <v>39.64</v>
      </c>
      <c r="AB34">
        <v>19.82</v>
      </c>
      <c r="AC34">
        <v>7.12</v>
      </c>
      <c r="AD34">
        <v>25.06</v>
      </c>
      <c r="AE34">
        <v>25.06</v>
      </c>
    </row>
    <row r="35" spans="1:31">
      <c r="A35" t="s">
        <v>77</v>
      </c>
      <c r="B35" s="75">
        <v>103.51</v>
      </c>
      <c r="C35" s="75">
        <v>80.5</v>
      </c>
      <c r="D35" s="135">
        <f t="shared" si="0"/>
        <v>88</v>
      </c>
      <c r="E35" s="75"/>
      <c r="F35" s="78">
        <v>4.5199999999999996</v>
      </c>
      <c r="G35" s="78">
        <v>4.5199999999999996</v>
      </c>
      <c r="H35" s="78">
        <v>4.63</v>
      </c>
      <c r="I35">
        <v>66.48</v>
      </c>
      <c r="J35">
        <v>272.11</v>
      </c>
      <c r="K35">
        <v>80.63</v>
      </c>
      <c r="L35">
        <v>0</v>
      </c>
      <c r="M35">
        <v>4.84</v>
      </c>
      <c r="N35" s="135">
        <v>29.33</v>
      </c>
      <c r="O35" s="135">
        <v>29.34</v>
      </c>
      <c r="P35" s="135">
        <v>29.33</v>
      </c>
      <c r="Q35">
        <v>0</v>
      </c>
      <c r="R35">
        <v>23.95</v>
      </c>
      <c r="S35">
        <v>7.95</v>
      </c>
      <c r="T35">
        <v>46.74</v>
      </c>
      <c r="U35">
        <v>15.58</v>
      </c>
      <c r="V35">
        <v>15.58</v>
      </c>
      <c r="W35">
        <v>41.86</v>
      </c>
      <c r="X35">
        <v>8.3699999999999992</v>
      </c>
      <c r="Y35">
        <v>20.55</v>
      </c>
      <c r="Z35">
        <v>12.53</v>
      </c>
      <c r="AA35">
        <v>53.71</v>
      </c>
      <c r="AB35">
        <v>26.85</v>
      </c>
      <c r="AC35">
        <v>7.27</v>
      </c>
      <c r="AD35">
        <v>20.76</v>
      </c>
      <c r="AE35">
        <v>20.76</v>
      </c>
    </row>
    <row r="36" spans="1:31">
      <c r="A36" t="s">
        <v>78</v>
      </c>
      <c r="B36" s="75">
        <v>103.51</v>
      </c>
      <c r="C36" s="75">
        <v>80.5</v>
      </c>
      <c r="D36" s="135">
        <f t="shared" si="0"/>
        <v>88</v>
      </c>
      <c r="E36" s="75"/>
      <c r="F36" s="78">
        <v>5.66</v>
      </c>
      <c r="G36" s="78">
        <v>5.66</v>
      </c>
      <c r="H36" s="78">
        <v>5.8</v>
      </c>
      <c r="I36">
        <v>70.66</v>
      </c>
      <c r="J36">
        <v>272.11</v>
      </c>
      <c r="K36">
        <v>80.63</v>
      </c>
      <c r="L36">
        <v>0</v>
      </c>
      <c r="M36">
        <v>5.0199999999999996</v>
      </c>
      <c r="N36" s="135">
        <v>29.33</v>
      </c>
      <c r="O36" s="135">
        <v>29.34</v>
      </c>
      <c r="P36" s="135">
        <v>29.33</v>
      </c>
      <c r="Q36">
        <v>0</v>
      </c>
      <c r="R36">
        <v>26.09</v>
      </c>
      <c r="S36">
        <v>7.95</v>
      </c>
      <c r="T36">
        <v>46.1</v>
      </c>
      <c r="U36">
        <v>15.37</v>
      </c>
      <c r="V36">
        <v>15.36</v>
      </c>
      <c r="W36">
        <v>53.79</v>
      </c>
      <c r="X36">
        <v>10.76</v>
      </c>
      <c r="Y36">
        <v>24.8</v>
      </c>
      <c r="Z36">
        <v>15.6</v>
      </c>
      <c r="AA36">
        <v>68.430000000000007</v>
      </c>
      <c r="AB36">
        <v>34.21</v>
      </c>
      <c r="AC36">
        <v>7.43</v>
      </c>
      <c r="AD36">
        <v>21.06</v>
      </c>
      <c r="AE36">
        <v>21.06</v>
      </c>
    </row>
    <row r="37" spans="1:31">
      <c r="A37" t="s">
        <v>79</v>
      </c>
      <c r="B37" s="75">
        <v>103.51</v>
      </c>
      <c r="C37" s="75">
        <v>80.5</v>
      </c>
      <c r="D37" s="135">
        <f t="shared" si="0"/>
        <v>88</v>
      </c>
      <c r="E37" s="75"/>
      <c r="F37" s="78">
        <v>6.43</v>
      </c>
      <c r="G37" s="78">
        <v>6.43</v>
      </c>
      <c r="H37" s="78">
        <v>6.59</v>
      </c>
      <c r="I37">
        <v>70.66</v>
      </c>
      <c r="J37">
        <v>272.11</v>
      </c>
      <c r="K37">
        <v>80.63</v>
      </c>
      <c r="L37">
        <v>0</v>
      </c>
      <c r="M37">
        <v>4.71</v>
      </c>
      <c r="N37" s="135">
        <v>29.33</v>
      </c>
      <c r="O37" s="135">
        <v>29.34</v>
      </c>
      <c r="P37" s="135">
        <v>29.33</v>
      </c>
      <c r="Q37">
        <v>0</v>
      </c>
      <c r="R37">
        <v>29.44</v>
      </c>
      <c r="S37">
        <v>7.95</v>
      </c>
      <c r="T37">
        <v>45.15</v>
      </c>
      <c r="U37">
        <v>15.05</v>
      </c>
      <c r="V37">
        <v>15.05</v>
      </c>
      <c r="W37">
        <v>65.73</v>
      </c>
      <c r="X37">
        <v>13.14</v>
      </c>
      <c r="Y37">
        <v>29.7</v>
      </c>
      <c r="Z37">
        <v>18.88</v>
      </c>
      <c r="AA37">
        <v>82.11</v>
      </c>
      <c r="AB37">
        <v>41.05</v>
      </c>
      <c r="AC37">
        <v>7.49</v>
      </c>
      <c r="AD37">
        <v>21.52</v>
      </c>
      <c r="AE37">
        <v>21.52</v>
      </c>
    </row>
    <row r="38" spans="1:31">
      <c r="A38" t="s">
        <v>80</v>
      </c>
      <c r="B38" s="75">
        <v>103.51</v>
      </c>
      <c r="C38" s="75">
        <v>80.5</v>
      </c>
      <c r="D38" s="135">
        <f t="shared" si="0"/>
        <v>88</v>
      </c>
      <c r="E38" s="75"/>
      <c r="F38" s="78">
        <v>7.19</v>
      </c>
      <c r="G38" s="78">
        <v>7.19</v>
      </c>
      <c r="H38" s="78">
        <v>7.36</v>
      </c>
      <c r="I38">
        <v>70.66</v>
      </c>
      <c r="J38">
        <v>272.11</v>
      </c>
      <c r="K38">
        <v>80.63</v>
      </c>
      <c r="L38">
        <v>0</v>
      </c>
      <c r="M38">
        <v>4.46</v>
      </c>
      <c r="N38" s="135">
        <v>29.33</v>
      </c>
      <c r="O38" s="135">
        <v>29.34</v>
      </c>
      <c r="P38" s="135">
        <v>29.33</v>
      </c>
      <c r="Q38">
        <v>0</v>
      </c>
      <c r="R38">
        <v>34.25</v>
      </c>
      <c r="S38">
        <v>7.95</v>
      </c>
      <c r="T38">
        <v>44.61</v>
      </c>
      <c r="U38">
        <v>14.87</v>
      </c>
      <c r="V38">
        <v>14.87</v>
      </c>
      <c r="W38">
        <v>84.46</v>
      </c>
      <c r="X38">
        <v>16.89</v>
      </c>
      <c r="Y38">
        <v>35.799999999999997</v>
      </c>
      <c r="Z38">
        <v>22.36</v>
      </c>
      <c r="AA38">
        <v>88.12</v>
      </c>
      <c r="AB38">
        <v>44.05</v>
      </c>
      <c r="AC38">
        <v>7.68</v>
      </c>
      <c r="AD38">
        <v>21.87</v>
      </c>
      <c r="AE38">
        <v>21.87</v>
      </c>
    </row>
    <row r="39" spans="1:31">
      <c r="A39" t="s">
        <v>81</v>
      </c>
      <c r="B39" s="75">
        <v>122.34</v>
      </c>
      <c r="C39" s="75">
        <v>80.5</v>
      </c>
      <c r="D39" s="135">
        <f t="shared" si="0"/>
        <v>88</v>
      </c>
      <c r="E39" s="75"/>
      <c r="F39" s="78">
        <v>7.92</v>
      </c>
      <c r="G39" s="78">
        <v>7.92</v>
      </c>
      <c r="H39" s="78">
        <v>8.1199999999999992</v>
      </c>
      <c r="I39">
        <v>70.66</v>
      </c>
      <c r="J39">
        <v>272.11</v>
      </c>
      <c r="K39">
        <v>80.63</v>
      </c>
      <c r="L39">
        <v>0</v>
      </c>
      <c r="M39">
        <v>4.18</v>
      </c>
      <c r="N39" s="135">
        <v>29.33</v>
      </c>
      <c r="O39" s="135">
        <v>29.34</v>
      </c>
      <c r="P39" s="135">
        <v>29.33</v>
      </c>
      <c r="Q39">
        <v>0</v>
      </c>
      <c r="R39">
        <v>37.090000000000003</v>
      </c>
      <c r="S39">
        <v>7.95</v>
      </c>
      <c r="T39">
        <v>44.32</v>
      </c>
      <c r="U39">
        <v>14.77</v>
      </c>
      <c r="V39">
        <v>14.78</v>
      </c>
      <c r="W39">
        <v>96.43</v>
      </c>
      <c r="X39">
        <v>19.29</v>
      </c>
      <c r="Y39">
        <v>40.89</v>
      </c>
      <c r="Z39">
        <v>27</v>
      </c>
      <c r="AA39">
        <v>92.25</v>
      </c>
      <c r="AB39">
        <v>46.12</v>
      </c>
      <c r="AC39">
        <v>3.74</v>
      </c>
      <c r="AD39">
        <v>16.079999999999998</v>
      </c>
      <c r="AE39">
        <v>16.079999999999998</v>
      </c>
    </row>
    <row r="40" spans="1:31">
      <c r="A40" t="s">
        <v>82</v>
      </c>
      <c r="B40" s="75">
        <v>122.34</v>
      </c>
      <c r="C40" s="75">
        <v>80.5</v>
      </c>
      <c r="D40" s="135">
        <f t="shared" si="0"/>
        <v>88</v>
      </c>
      <c r="E40" s="75"/>
      <c r="F40" s="78">
        <v>9.1300000000000008</v>
      </c>
      <c r="G40" s="78">
        <v>9.1300000000000008</v>
      </c>
      <c r="H40" s="78">
        <v>9.36</v>
      </c>
      <c r="I40">
        <v>70.66</v>
      </c>
      <c r="J40">
        <v>272.11</v>
      </c>
      <c r="K40">
        <v>80.63</v>
      </c>
      <c r="L40">
        <v>0</v>
      </c>
      <c r="M40">
        <v>2</v>
      </c>
      <c r="N40" s="135">
        <v>29.33</v>
      </c>
      <c r="O40" s="135">
        <v>29.34</v>
      </c>
      <c r="P40" s="135">
        <v>29.33</v>
      </c>
      <c r="Q40">
        <v>0</v>
      </c>
      <c r="R40">
        <v>37.71</v>
      </c>
      <c r="S40">
        <v>7.95</v>
      </c>
      <c r="T40">
        <v>44.2</v>
      </c>
      <c r="U40">
        <v>14.73</v>
      </c>
      <c r="V40">
        <v>14.74</v>
      </c>
      <c r="W40">
        <v>113.58</v>
      </c>
      <c r="X40">
        <v>22.71</v>
      </c>
      <c r="Y40">
        <v>45.3</v>
      </c>
      <c r="Z40">
        <v>30.46</v>
      </c>
      <c r="AA40">
        <v>96.23</v>
      </c>
      <c r="AB40">
        <v>48.11</v>
      </c>
      <c r="AC40">
        <v>3.84</v>
      </c>
      <c r="AD40">
        <v>16.12</v>
      </c>
      <c r="AE40">
        <v>16.12</v>
      </c>
    </row>
    <row r="41" spans="1:31">
      <c r="A41" t="s">
        <v>83</v>
      </c>
      <c r="B41" s="75">
        <v>122.35</v>
      </c>
      <c r="C41" s="75">
        <v>80.5</v>
      </c>
      <c r="D41" s="135">
        <f t="shared" si="0"/>
        <v>88</v>
      </c>
      <c r="E41" s="75"/>
      <c r="F41" s="78">
        <v>9.76</v>
      </c>
      <c r="G41" s="78">
        <v>9.76</v>
      </c>
      <c r="H41" s="78">
        <v>10</v>
      </c>
      <c r="I41">
        <v>70.66</v>
      </c>
      <c r="J41">
        <v>272.11</v>
      </c>
      <c r="K41">
        <v>48.38</v>
      </c>
      <c r="L41">
        <v>0</v>
      </c>
      <c r="M41">
        <v>2.1</v>
      </c>
      <c r="N41" s="135">
        <v>29.33</v>
      </c>
      <c r="O41" s="135">
        <v>29.34</v>
      </c>
      <c r="P41" s="135">
        <v>29.33</v>
      </c>
      <c r="Q41">
        <v>0</v>
      </c>
      <c r="R41">
        <v>37.1</v>
      </c>
      <c r="S41">
        <v>7.95</v>
      </c>
      <c r="T41">
        <v>45.51</v>
      </c>
      <c r="U41">
        <v>15.17</v>
      </c>
      <c r="V41">
        <v>15.17</v>
      </c>
      <c r="W41">
        <v>118.11</v>
      </c>
      <c r="X41">
        <v>23.62</v>
      </c>
      <c r="Y41">
        <v>49.12</v>
      </c>
      <c r="Z41">
        <v>33.94</v>
      </c>
      <c r="AA41">
        <v>97.23</v>
      </c>
      <c r="AB41">
        <v>48.61</v>
      </c>
      <c r="AC41">
        <v>3.99</v>
      </c>
      <c r="AD41">
        <v>16.22</v>
      </c>
      <c r="AE41">
        <v>16.22</v>
      </c>
    </row>
    <row r="42" spans="1:31">
      <c r="A42" t="s">
        <v>84</v>
      </c>
      <c r="B42" s="75">
        <v>122.35</v>
      </c>
      <c r="C42" s="75">
        <v>80.5</v>
      </c>
      <c r="D42" s="135">
        <f t="shared" si="0"/>
        <v>88</v>
      </c>
      <c r="E42" s="75"/>
      <c r="F42" s="78">
        <v>10.34</v>
      </c>
      <c r="G42" s="78">
        <v>10.34</v>
      </c>
      <c r="H42" s="78">
        <v>10.6</v>
      </c>
      <c r="I42">
        <v>70.66</v>
      </c>
      <c r="J42">
        <v>272.11</v>
      </c>
      <c r="K42">
        <v>48.38</v>
      </c>
      <c r="L42">
        <v>0</v>
      </c>
      <c r="M42">
        <v>2.13</v>
      </c>
      <c r="N42" s="135">
        <v>29.33</v>
      </c>
      <c r="O42" s="135">
        <v>29.34</v>
      </c>
      <c r="P42" s="135">
        <v>29.33</v>
      </c>
      <c r="Q42">
        <v>0</v>
      </c>
      <c r="R42">
        <v>35.93</v>
      </c>
      <c r="S42">
        <v>7.95</v>
      </c>
      <c r="T42">
        <v>45.23</v>
      </c>
      <c r="U42">
        <v>15.08</v>
      </c>
      <c r="V42">
        <v>15.07</v>
      </c>
      <c r="W42">
        <v>129.38</v>
      </c>
      <c r="X42">
        <v>25.87</v>
      </c>
      <c r="Y42">
        <v>52.59</v>
      </c>
      <c r="Z42">
        <v>36.46</v>
      </c>
      <c r="AA42">
        <v>97.8</v>
      </c>
      <c r="AB42">
        <v>48.9</v>
      </c>
      <c r="AC42">
        <v>4.13</v>
      </c>
      <c r="AD42">
        <v>16.55</v>
      </c>
      <c r="AE42">
        <v>16.55</v>
      </c>
    </row>
    <row r="43" spans="1:31">
      <c r="A43" t="s">
        <v>85</v>
      </c>
      <c r="B43" s="75">
        <v>122.35</v>
      </c>
      <c r="C43" s="75">
        <v>80.5</v>
      </c>
      <c r="D43" s="135">
        <f t="shared" si="0"/>
        <v>88</v>
      </c>
      <c r="E43" s="75"/>
      <c r="F43" s="78">
        <v>10.95</v>
      </c>
      <c r="G43" s="78">
        <v>10.95</v>
      </c>
      <c r="H43" s="78">
        <v>11.22</v>
      </c>
      <c r="I43">
        <v>70.66</v>
      </c>
      <c r="J43">
        <v>272.11</v>
      </c>
      <c r="K43">
        <v>48.38</v>
      </c>
      <c r="L43">
        <v>0</v>
      </c>
      <c r="M43">
        <v>2.0699999999999998</v>
      </c>
      <c r="N43" s="135">
        <v>29.33</v>
      </c>
      <c r="O43" s="135">
        <v>29.34</v>
      </c>
      <c r="P43" s="135">
        <v>29.33</v>
      </c>
      <c r="Q43">
        <v>10.79</v>
      </c>
      <c r="R43">
        <v>35.22</v>
      </c>
      <c r="S43">
        <v>7.95</v>
      </c>
      <c r="T43">
        <v>45.23</v>
      </c>
      <c r="U43">
        <v>15.08</v>
      </c>
      <c r="V43">
        <v>15.07</v>
      </c>
      <c r="W43">
        <v>136.83000000000001</v>
      </c>
      <c r="X43">
        <v>27.36</v>
      </c>
      <c r="Y43">
        <v>55.8</v>
      </c>
      <c r="Z43">
        <v>38.450000000000003</v>
      </c>
      <c r="AA43">
        <v>93.34</v>
      </c>
      <c r="AB43">
        <v>46.66</v>
      </c>
      <c r="AC43">
        <v>4.21</v>
      </c>
      <c r="AD43">
        <v>16.75</v>
      </c>
      <c r="AE43">
        <v>16.75</v>
      </c>
    </row>
    <row r="44" spans="1:31">
      <c r="A44" t="s">
        <v>86</v>
      </c>
      <c r="B44" s="75">
        <v>122.35</v>
      </c>
      <c r="C44" s="75">
        <v>80.5</v>
      </c>
      <c r="D44" s="135">
        <f t="shared" si="0"/>
        <v>88</v>
      </c>
      <c r="E44" s="75"/>
      <c r="F44" s="78">
        <v>11.5</v>
      </c>
      <c r="G44" s="78">
        <v>11.5</v>
      </c>
      <c r="H44" s="78">
        <v>11.78</v>
      </c>
      <c r="I44">
        <v>70.66</v>
      </c>
      <c r="J44">
        <v>272.11</v>
      </c>
      <c r="K44">
        <v>48.38</v>
      </c>
      <c r="L44">
        <v>0</v>
      </c>
      <c r="M44">
        <v>2.08</v>
      </c>
      <c r="N44" s="135">
        <v>29.33</v>
      </c>
      <c r="O44" s="135">
        <v>29.34</v>
      </c>
      <c r="P44" s="135">
        <v>29.33</v>
      </c>
      <c r="Q44">
        <v>10.79</v>
      </c>
      <c r="R44">
        <v>35.39</v>
      </c>
      <c r="S44">
        <v>7.95</v>
      </c>
      <c r="T44">
        <v>45.44</v>
      </c>
      <c r="U44">
        <v>15.15</v>
      </c>
      <c r="V44">
        <v>15.15</v>
      </c>
      <c r="W44">
        <v>151.02000000000001</v>
      </c>
      <c r="X44">
        <v>30.2</v>
      </c>
      <c r="Y44">
        <v>61.11</v>
      </c>
      <c r="Z44">
        <v>40.22</v>
      </c>
      <c r="AA44">
        <v>93.34</v>
      </c>
      <c r="AB44">
        <v>46.66</v>
      </c>
      <c r="AC44">
        <v>4.25</v>
      </c>
      <c r="AD44">
        <v>17.440000000000001</v>
      </c>
      <c r="AE44">
        <v>17.440000000000001</v>
      </c>
    </row>
    <row r="45" spans="1:31">
      <c r="A45" t="s">
        <v>87</v>
      </c>
      <c r="B45" s="75">
        <v>122.35</v>
      </c>
      <c r="C45" s="75">
        <v>80.5</v>
      </c>
      <c r="D45" s="135">
        <f t="shared" si="0"/>
        <v>88</v>
      </c>
      <c r="E45" s="75"/>
      <c r="F45" s="78">
        <v>11.85</v>
      </c>
      <c r="G45" s="78">
        <v>11.85</v>
      </c>
      <c r="H45" s="78">
        <v>12.15</v>
      </c>
      <c r="I45">
        <v>70.66</v>
      </c>
      <c r="J45">
        <v>272.11</v>
      </c>
      <c r="K45">
        <v>48.38</v>
      </c>
      <c r="L45">
        <v>0</v>
      </c>
      <c r="M45">
        <v>2.0699999999999998</v>
      </c>
      <c r="N45" s="135">
        <v>29.33</v>
      </c>
      <c r="O45" s="135">
        <v>29.34</v>
      </c>
      <c r="P45" s="135">
        <v>29.33</v>
      </c>
      <c r="Q45">
        <v>0</v>
      </c>
      <c r="R45">
        <v>32.880000000000003</v>
      </c>
      <c r="S45">
        <v>7.95</v>
      </c>
      <c r="T45">
        <v>46.32</v>
      </c>
      <c r="U45">
        <v>15.44</v>
      </c>
      <c r="V45">
        <v>15.44</v>
      </c>
      <c r="W45">
        <v>161.58000000000001</v>
      </c>
      <c r="X45">
        <v>32.31</v>
      </c>
      <c r="Y45">
        <v>63.72</v>
      </c>
      <c r="Z45">
        <v>37.65</v>
      </c>
      <c r="AA45">
        <v>93.34</v>
      </c>
      <c r="AB45">
        <v>46.66</v>
      </c>
      <c r="AC45">
        <v>7.66</v>
      </c>
      <c r="AD45">
        <v>18.54</v>
      </c>
      <c r="AE45">
        <v>18.54</v>
      </c>
    </row>
    <row r="46" spans="1:31">
      <c r="A46" t="s">
        <v>88</v>
      </c>
      <c r="B46" s="75">
        <v>122.35</v>
      </c>
      <c r="C46" s="75">
        <v>80.5</v>
      </c>
      <c r="D46" s="135">
        <f t="shared" si="0"/>
        <v>88</v>
      </c>
      <c r="E46" s="75"/>
      <c r="F46" s="78">
        <v>12.2</v>
      </c>
      <c r="G46" s="78">
        <v>12.2</v>
      </c>
      <c r="H46" s="78">
        <v>12.51</v>
      </c>
      <c r="I46">
        <v>70.66</v>
      </c>
      <c r="J46">
        <v>272.11</v>
      </c>
      <c r="K46">
        <v>48.38</v>
      </c>
      <c r="L46">
        <v>0</v>
      </c>
      <c r="M46">
        <v>2.12</v>
      </c>
      <c r="N46" s="135">
        <v>29.33</v>
      </c>
      <c r="O46" s="135">
        <v>29.34</v>
      </c>
      <c r="P46" s="135">
        <v>29.33</v>
      </c>
      <c r="Q46">
        <v>0</v>
      </c>
      <c r="R46">
        <v>32.979999999999997</v>
      </c>
      <c r="S46">
        <v>7.95</v>
      </c>
      <c r="T46">
        <v>61.31</v>
      </c>
      <c r="U46">
        <v>20.440000000000001</v>
      </c>
      <c r="V46">
        <v>20.43</v>
      </c>
      <c r="W46">
        <v>170.37</v>
      </c>
      <c r="X46">
        <v>34.07</v>
      </c>
      <c r="Y46">
        <v>68.12</v>
      </c>
      <c r="Z46">
        <v>38.42</v>
      </c>
      <c r="AA46">
        <v>93.34</v>
      </c>
      <c r="AB46">
        <v>46.66</v>
      </c>
      <c r="AC46">
        <v>7.9</v>
      </c>
      <c r="AD46">
        <v>24.51</v>
      </c>
      <c r="AE46">
        <v>24.51</v>
      </c>
    </row>
    <row r="47" spans="1:31">
      <c r="A47" t="s">
        <v>89</v>
      </c>
      <c r="B47" s="75">
        <v>122.35</v>
      </c>
      <c r="C47" s="75">
        <v>80.5</v>
      </c>
      <c r="D47" s="135">
        <f t="shared" si="0"/>
        <v>88</v>
      </c>
      <c r="E47" s="75"/>
      <c r="F47" s="78">
        <v>13.25</v>
      </c>
      <c r="G47" s="78">
        <v>13.25</v>
      </c>
      <c r="H47" s="78">
        <v>13.58</v>
      </c>
      <c r="I47">
        <v>66.48</v>
      </c>
      <c r="J47">
        <v>272.11</v>
      </c>
      <c r="K47">
        <v>48.38</v>
      </c>
      <c r="L47">
        <v>0</v>
      </c>
      <c r="M47">
        <v>2.19</v>
      </c>
      <c r="N47" s="135">
        <v>29.33</v>
      </c>
      <c r="O47" s="135">
        <v>29.34</v>
      </c>
      <c r="P47" s="135">
        <v>29.33</v>
      </c>
      <c r="Q47">
        <v>0</v>
      </c>
      <c r="R47">
        <v>33.35</v>
      </c>
      <c r="S47">
        <v>7.87</v>
      </c>
      <c r="T47">
        <v>63.49</v>
      </c>
      <c r="U47">
        <v>21.16</v>
      </c>
      <c r="V47">
        <v>21.17</v>
      </c>
      <c r="W47">
        <v>125.21</v>
      </c>
      <c r="X47">
        <v>25.04</v>
      </c>
      <c r="Y47">
        <v>70.010000000000005</v>
      </c>
      <c r="Z47">
        <v>38.979999999999997</v>
      </c>
      <c r="AA47">
        <v>93.34</v>
      </c>
      <c r="AB47">
        <v>46.66</v>
      </c>
      <c r="AC47">
        <v>8.2799999999999994</v>
      </c>
      <c r="AD47">
        <v>25.11</v>
      </c>
      <c r="AE47">
        <v>25.11</v>
      </c>
    </row>
    <row r="48" spans="1:31">
      <c r="A48" t="s">
        <v>90</v>
      </c>
      <c r="B48" s="75">
        <v>122.35</v>
      </c>
      <c r="C48" s="75">
        <v>80.5</v>
      </c>
      <c r="D48" s="135">
        <f t="shared" si="0"/>
        <v>88</v>
      </c>
      <c r="E48" s="75"/>
      <c r="F48" s="78">
        <v>13.54</v>
      </c>
      <c r="G48" s="78">
        <v>13.54</v>
      </c>
      <c r="H48" s="78">
        <v>13.88</v>
      </c>
      <c r="I48">
        <v>66.48</v>
      </c>
      <c r="J48">
        <v>272.11</v>
      </c>
      <c r="K48">
        <v>48.38</v>
      </c>
      <c r="L48">
        <v>0</v>
      </c>
      <c r="M48">
        <v>2.15</v>
      </c>
      <c r="N48" s="135">
        <v>29.33</v>
      </c>
      <c r="O48" s="135">
        <v>29.34</v>
      </c>
      <c r="P48" s="135">
        <v>29.33</v>
      </c>
      <c r="Q48">
        <v>0</v>
      </c>
      <c r="R48">
        <v>34.21</v>
      </c>
      <c r="S48">
        <v>7.87</v>
      </c>
      <c r="T48">
        <v>65.930000000000007</v>
      </c>
      <c r="U48">
        <v>21.98</v>
      </c>
      <c r="V48">
        <v>21.97</v>
      </c>
      <c r="W48">
        <v>133.54</v>
      </c>
      <c r="X48">
        <v>26.71</v>
      </c>
      <c r="Y48">
        <v>71.19</v>
      </c>
      <c r="Z48">
        <v>39.43</v>
      </c>
      <c r="AA48">
        <v>93.34</v>
      </c>
      <c r="AB48">
        <v>46.66</v>
      </c>
      <c r="AC48">
        <v>8.6199999999999992</v>
      </c>
      <c r="AD48">
        <v>25.77</v>
      </c>
      <c r="AE48">
        <v>25.77</v>
      </c>
    </row>
    <row r="49" spans="1:31">
      <c r="A49" t="s">
        <v>91</v>
      </c>
      <c r="B49" s="75">
        <v>122.35</v>
      </c>
      <c r="C49" s="75">
        <v>80.5</v>
      </c>
      <c r="D49" s="135">
        <f t="shared" si="0"/>
        <v>88</v>
      </c>
      <c r="E49" s="75"/>
      <c r="F49" s="78">
        <v>13.98</v>
      </c>
      <c r="G49" s="78">
        <v>13.98</v>
      </c>
      <c r="H49" s="78">
        <v>14.32</v>
      </c>
      <c r="I49">
        <v>66.48</v>
      </c>
      <c r="J49">
        <v>272.11</v>
      </c>
      <c r="K49">
        <v>58.05</v>
      </c>
      <c r="L49">
        <v>0</v>
      </c>
      <c r="M49">
        <v>2.17</v>
      </c>
      <c r="N49" s="135">
        <v>29.33</v>
      </c>
      <c r="O49" s="135">
        <v>29.34</v>
      </c>
      <c r="P49" s="135">
        <v>29.33</v>
      </c>
      <c r="Q49">
        <v>0</v>
      </c>
      <c r="R49">
        <v>33.49</v>
      </c>
      <c r="S49">
        <v>7.87</v>
      </c>
      <c r="T49">
        <v>68.75</v>
      </c>
      <c r="U49">
        <v>22.92</v>
      </c>
      <c r="V49">
        <v>22.9</v>
      </c>
      <c r="W49">
        <v>141.88</v>
      </c>
      <c r="X49">
        <v>28.37</v>
      </c>
      <c r="Y49">
        <v>71.64</v>
      </c>
      <c r="Z49">
        <v>40.15</v>
      </c>
      <c r="AA49">
        <v>93.34</v>
      </c>
      <c r="AB49">
        <v>46.66</v>
      </c>
      <c r="AC49">
        <v>0</v>
      </c>
      <c r="AD49">
        <v>26.5</v>
      </c>
      <c r="AE49">
        <v>26.5</v>
      </c>
    </row>
    <row r="50" spans="1:31">
      <c r="A50" t="s">
        <v>92</v>
      </c>
      <c r="B50" s="75">
        <v>122.35</v>
      </c>
      <c r="C50" s="75">
        <v>80.5</v>
      </c>
      <c r="D50" s="135">
        <f t="shared" si="0"/>
        <v>88</v>
      </c>
      <c r="E50" s="75"/>
      <c r="F50" s="78">
        <v>14.12</v>
      </c>
      <c r="G50" s="78">
        <v>14.12</v>
      </c>
      <c r="H50" s="78">
        <v>14.47</v>
      </c>
      <c r="I50">
        <v>66.48</v>
      </c>
      <c r="J50">
        <v>272.11</v>
      </c>
      <c r="K50">
        <v>53.21</v>
      </c>
      <c r="L50">
        <v>0</v>
      </c>
      <c r="M50">
        <v>2.0099999999999998</v>
      </c>
      <c r="N50" s="135">
        <v>29.33</v>
      </c>
      <c r="O50" s="135">
        <v>29.34</v>
      </c>
      <c r="P50" s="135">
        <v>29.33</v>
      </c>
      <c r="Q50">
        <v>0</v>
      </c>
      <c r="R50">
        <v>31.14</v>
      </c>
      <c r="S50">
        <v>7.87</v>
      </c>
      <c r="T50">
        <v>71.78</v>
      </c>
      <c r="U50">
        <v>23.93</v>
      </c>
      <c r="V50">
        <v>23.92</v>
      </c>
      <c r="W50">
        <v>150.21</v>
      </c>
      <c r="X50">
        <v>30.04</v>
      </c>
      <c r="Y50">
        <v>71.84</v>
      </c>
      <c r="Z50">
        <v>40.700000000000003</v>
      </c>
      <c r="AA50">
        <v>98.66</v>
      </c>
      <c r="AB50">
        <v>49.33</v>
      </c>
      <c r="AC50">
        <v>0</v>
      </c>
      <c r="AD50">
        <v>26.88</v>
      </c>
      <c r="AE50">
        <v>26.88</v>
      </c>
    </row>
    <row r="51" spans="1:31">
      <c r="A51" t="s">
        <v>93</v>
      </c>
      <c r="B51" s="75">
        <v>122.35</v>
      </c>
      <c r="C51" s="75">
        <v>71.010000000000005</v>
      </c>
      <c r="D51" s="135">
        <f t="shared" si="0"/>
        <v>88</v>
      </c>
      <c r="E51" s="75"/>
      <c r="F51" s="78">
        <v>14.18</v>
      </c>
      <c r="G51" s="78">
        <v>14.18</v>
      </c>
      <c r="H51" s="78">
        <v>14.54</v>
      </c>
      <c r="I51">
        <v>66.48</v>
      </c>
      <c r="J51">
        <v>272.11</v>
      </c>
      <c r="K51">
        <v>46.39</v>
      </c>
      <c r="L51">
        <v>0</v>
      </c>
      <c r="M51">
        <v>2.15</v>
      </c>
      <c r="N51" s="135">
        <v>29.33</v>
      </c>
      <c r="O51" s="135">
        <v>29.34</v>
      </c>
      <c r="P51" s="135">
        <v>29.33</v>
      </c>
      <c r="Q51">
        <v>0</v>
      </c>
      <c r="R51">
        <v>30.79</v>
      </c>
      <c r="S51">
        <v>8.56</v>
      </c>
      <c r="T51">
        <v>74.430000000000007</v>
      </c>
      <c r="U51">
        <v>24.81</v>
      </c>
      <c r="V51">
        <v>24.8</v>
      </c>
      <c r="W51">
        <v>154.38</v>
      </c>
      <c r="X51">
        <v>30.87</v>
      </c>
      <c r="Y51">
        <v>72.19</v>
      </c>
      <c r="Z51">
        <v>37.08</v>
      </c>
      <c r="AA51">
        <v>98.66</v>
      </c>
      <c r="AB51">
        <v>49.33</v>
      </c>
      <c r="AC51">
        <v>3.22</v>
      </c>
      <c r="AD51">
        <v>27.51</v>
      </c>
      <c r="AE51">
        <v>27.51</v>
      </c>
    </row>
    <row r="52" spans="1:31">
      <c r="A52" t="s">
        <v>94</v>
      </c>
      <c r="B52" s="75">
        <v>122.35</v>
      </c>
      <c r="C52" s="75">
        <v>71.010000000000005</v>
      </c>
      <c r="D52" s="135">
        <f t="shared" si="0"/>
        <v>88</v>
      </c>
      <c r="E52" s="75"/>
      <c r="F52" s="78">
        <v>14.23</v>
      </c>
      <c r="G52" s="78">
        <v>14.23</v>
      </c>
      <c r="H52" s="78">
        <v>14.58</v>
      </c>
      <c r="I52">
        <v>66.48</v>
      </c>
      <c r="J52">
        <v>272.11</v>
      </c>
      <c r="K52">
        <v>46.39</v>
      </c>
      <c r="L52">
        <v>0</v>
      </c>
      <c r="M52">
        <v>2.09</v>
      </c>
      <c r="N52" s="135">
        <v>29.33</v>
      </c>
      <c r="O52" s="135">
        <v>29.34</v>
      </c>
      <c r="P52" s="135">
        <v>29.33</v>
      </c>
      <c r="Q52">
        <v>0</v>
      </c>
      <c r="R52">
        <v>32.700000000000003</v>
      </c>
      <c r="S52">
        <v>8.56</v>
      </c>
      <c r="T52">
        <v>87.89</v>
      </c>
      <c r="U52">
        <v>29.3</v>
      </c>
      <c r="V52">
        <v>29.29</v>
      </c>
      <c r="W52">
        <v>158.54</v>
      </c>
      <c r="X52">
        <v>31.71</v>
      </c>
      <c r="Y52">
        <v>72.52</v>
      </c>
      <c r="Z52">
        <v>36.65</v>
      </c>
      <c r="AA52">
        <v>98.66</v>
      </c>
      <c r="AB52">
        <v>49.33</v>
      </c>
      <c r="AC52">
        <v>3.22</v>
      </c>
      <c r="AD52">
        <v>27.95</v>
      </c>
      <c r="AE52">
        <v>27.95</v>
      </c>
    </row>
    <row r="53" spans="1:31">
      <c r="A53" t="s">
        <v>95</v>
      </c>
      <c r="B53" s="75">
        <v>122.35</v>
      </c>
      <c r="C53" s="75">
        <v>71.010000000000005</v>
      </c>
      <c r="D53" s="135">
        <f t="shared" si="0"/>
        <v>88</v>
      </c>
      <c r="E53" s="75"/>
      <c r="F53" s="78">
        <v>12.11</v>
      </c>
      <c r="G53" s="78">
        <v>12.11</v>
      </c>
      <c r="H53" s="78">
        <v>12.42</v>
      </c>
      <c r="I53">
        <v>66.48</v>
      </c>
      <c r="J53">
        <v>272.11</v>
      </c>
      <c r="K53">
        <v>46.39</v>
      </c>
      <c r="L53">
        <v>0</v>
      </c>
      <c r="M53">
        <v>2.16</v>
      </c>
      <c r="N53" s="135">
        <v>29.33</v>
      </c>
      <c r="O53" s="135">
        <v>29.34</v>
      </c>
      <c r="P53" s="135">
        <v>29.33</v>
      </c>
      <c r="Q53">
        <v>0</v>
      </c>
      <c r="R53">
        <v>35.79</v>
      </c>
      <c r="S53">
        <v>8.56</v>
      </c>
      <c r="T53">
        <v>90.07</v>
      </c>
      <c r="U53">
        <v>30.02</v>
      </c>
      <c r="V53">
        <v>30.03</v>
      </c>
      <c r="W53">
        <v>175.21</v>
      </c>
      <c r="X53">
        <v>35.04</v>
      </c>
      <c r="Y53">
        <v>73.17</v>
      </c>
      <c r="Z53">
        <v>36.450000000000003</v>
      </c>
      <c r="AA53">
        <v>98.66</v>
      </c>
      <c r="AB53">
        <v>49.33</v>
      </c>
      <c r="AC53">
        <v>4.17</v>
      </c>
      <c r="AD53">
        <v>28.14</v>
      </c>
      <c r="AE53">
        <v>28.14</v>
      </c>
    </row>
    <row r="54" spans="1:31">
      <c r="A54" t="s">
        <v>96</v>
      </c>
      <c r="B54" s="75">
        <v>122.35</v>
      </c>
      <c r="C54" s="75">
        <v>71.010000000000005</v>
      </c>
      <c r="D54" s="135">
        <f t="shared" si="0"/>
        <v>88</v>
      </c>
      <c r="E54" s="75"/>
      <c r="F54" s="78">
        <v>12.05</v>
      </c>
      <c r="G54" s="78">
        <v>12.05</v>
      </c>
      <c r="H54" s="78">
        <v>12.35</v>
      </c>
      <c r="I54">
        <v>66.48</v>
      </c>
      <c r="J54">
        <v>272.11</v>
      </c>
      <c r="K54">
        <v>46.39</v>
      </c>
      <c r="L54">
        <v>0</v>
      </c>
      <c r="M54">
        <v>2.1</v>
      </c>
      <c r="N54" s="135">
        <v>29.33</v>
      </c>
      <c r="O54" s="135">
        <v>29.34</v>
      </c>
      <c r="P54" s="135">
        <v>29.33</v>
      </c>
      <c r="Q54">
        <v>0</v>
      </c>
      <c r="R54">
        <v>39.58</v>
      </c>
      <c r="S54">
        <v>8.56</v>
      </c>
      <c r="T54">
        <v>93.41</v>
      </c>
      <c r="U54">
        <v>31.14</v>
      </c>
      <c r="V54">
        <v>31.13</v>
      </c>
      <c r="W54">
        <v>175.21</v>
      </c>
      <c r="X54">
        <v>35.04</v>
      </c>
      <c r="Y54">
        <v>73.17</v>
      </c>
      <c r="Z54">
        <v>36.76</v>
      </c>
      <c r="AA54">
        <v>98.66</v>
      </c>
      <c r="AB54">
        <v>49.33</v>
      </c>
      <c r="AC54">
        <v>0</v>
      </c>
      <c r="AD54">
        <v>29.09</v>
      </c>
      <c r="AE54">
        <v>29.09</v>
      </c>
    </row>
    <row r="55" spans="1:31">
      <c r="A55" t="s">
        <v>97</v>
      </c>
      <c r="B55" s="75">
        <v>122.35</v>
      </c>
      <c r="C55" s="75">
        <v>71.010000000000005</v>
      </c>
      <c r="D55" s="135">
        <f t="shared" si="0"/>
        <v>88</v>
      </c>
      <c r="E55" s="75"/>
      <c r="F55" s="78">
        <v>11.97</v>
      </c>
      <c r="G55" s="78">
        <v>11.97</v>
      </c>
      <c r="H55" s="78">
        <v>12.27</v>
      </c>
      <c r="I55">
        <v>66.48</v>
      </c>
      <c r="J55">
        <v>272.11</v>
      </c>
      <c r="K55">
        <v>46.39</v>
      </c>
      <c r="L55">
        <v>0</v>
      </c>
      <c r="M55">
        <v>2.29</v>
      </c>
      <c r="N55" s="135">
        <v>29.33</v>
      </c>
      <c r="O55" s="135">
        <v>29.34</v>
      </c>
      <c r="P55" s="135">
        <v>29.33</v>
      </c>
      <c r="Q55">
        <v>0</v>
      </c>
      <c r="R55">
        <v>41.93</v>
      </c>
      <c r="S55">
        <v>8.75</v>
      </c>
      <c r="T55">
        <v>94.89</v>
      </c>
      <c r="U55">
        <v>31.63</v>
      </c>
      <c r="V55">
        <v>31.63</v>
      </c>
      <c r="W55">
        <v>175.21</v>
      </c>
      <c r="X55">
        <v>35.04</v>
      </c>
      <c r="Y55">
        <v>73.36</v>
      </c>
      <c r="Z55">
        <v>37.54</v>
      </c>
      <c r="AA55">
        <v>98.66</v>
      </c>
      <c r="AB55">
        <v>49.33</v>
      </c>
      <c r="AC55">
        <v>0</v>
      </c>
      <c r="AD55">
        <v>23.37</v>
      </c>
      <c r="AE55">
        <v>23.37</v>
      </c>
    </row>
    <row r="56" spans="1:31">
      <c r="A56" t="s">
        <v>98</v>
      </c>
      <c r="B56" s="75">
        <v>122.35</v>
      </c>
      <c r="C56" s="75">
        <v>71.010000000000005</v>
      </c>
      <c r="D56" s="135">
        <f t="shared" si="0"/>
        <v>88</v>
      </c>
      <c r="E56" s="75"/>
      <c r="F56" s="78">
        <v>11.8</v>
      </c>
      <c r="G56" s="78">
        <v>11.8</v>
      </c>
      <c r="H56" s="78">
        <v>12.1</v>
      </c>
      <c r="I56">
        <v>66.48</v>
      </c>
      <c r="J56">
        <v>272.11</v>
      </c>
      <c r="K56">
        <v>46.39</v>
      </c>
      <c r="L56">
        <v>0</v>
      </c>
      <c r="M56">
        <v>2.95</v>
      </c>
      <c r="N56" s="135">
        <v>29.33</v>
      </c>
      <c r="O56" s="135">
        <v>29.34</v>
      </c>
      <c r="P56" s="135">
        <v>29.33</v>
      </c>
      <c r="Q56">
        <v>0</v>
      </c>
      <c r="R56">
        <v>42.55</v>
      </c>
      <c r="S56">
        <v>8.75</v>
      </c>
      <c r="T56">
        <v>95.99</v>
      </c>
      <c r="U56">
        <v>32</v>
      </c>
      <c r="V56">
        <v>31.98</v>
      </c>
      <c r="W56">
        <v>116.88</v>
      </c>
      <c r="X56">
        <v>23.37</v>
      </c>
      <c r="Y56">
        <v>72.849999999999994</v>
      </c>
      <c r="Z56">
        <v>38.31</v>
      </c>
      <c r="AA56">
        <v>98.66</v>
      </c>
      <c r="AB56">
        <v>49.33</v>
      </c>
      <c r="AC56">
        <v>0</v>
      </c>
      <c r="AD56">
        <v>24.11</v>
      </c>
      <c r="AE56">
        <v>24.11</v>
      </c>
    </row>
    <row r="57" spans="1:31">
      <c r="A57" t="s">
        <v>99</v>
      </c>
      <c r="B57" s="75">
        <v>122.35</v>
      </c>
      <c r="C57" s="75">
        <v>71.010000000000005</v>
      </c>
      <c r="D57" s="135">
        <f t="shared" si="0"/>
        <v>88</v>
      </c>
      <c r="E57" s="75"/>
      <c r="F57" s="78">
        <v>11.68</v>
      </c>
      <c r="G57" s="78">
        <v>11.68</v>
      </c>
      <c r="H57" s="78">
        <v>11.98</v>
      </c>
      <c r="I57">
        <v>66.48</v>
      </c>
      <c r="J57">
        <v>272.11</v>
      </c>
      <c r="K57">
        <v>46.39</v>
      </c>
      <c r="L57">
        <v>0</v>
      </c>
      <c r="M57">
        <v>3.18</v>
      </c>
      <c r="N57" s="135">
        <v>29.33</v>
      </c>
      <c r="O57" s="135">
        <v>29.34</v>
      </c>
      <c r="P57" s="135">
        <v>29.33</v>
      </c>
      <c r="Q57">
        <v>0</v>
      </c>
      <c r="R57">
        <v>44.36</v>
      </c>
      <c r="S57">
        <v>8.75</v>
      </c>
      <c r="T57">
        <v>97.49</v>
      </c>
      <c r="U57">
        <v>32.5</v>
      </c>
      <c r="V57">
        <v>32.479999999999997</v>
      </c>
      <c r="W57">
        <v>121.04</v>
      </c>
      <c r="X57">
        <v>24.21</v>
      </c>
      <c r="Y57">
        <v>72.39</v>
      </c>
      <c r="Z57">
        <v>41.71</v>
      </c>
      <c r="AA57">
        <v>98.66</v>
      </c>
      <c r="AB57">
        <v>49.32</v>
      </c>
      <c r="AC57">
        <v>0</v>
      </c>
      <c r="AD57">
        <v>24.86</v>
      </c>
      <c r="AE57">
        <v>24.86</v>
      </c>
    </row>
    <row r="58" spans="1:31">
      <c r="A58" t="s">
        <v>100</v>
      </c>
      <c r="B58" s="75">
        <v>122.35</v>
      </c>
      <c r="C58" s="75">
        <v>71.010000000000005</v>
      </c>
      <c r="D58" s="135">
        <f t="shared" si="0"/>
        <v>88</v>
      </c>
      <c r="E58" s="75"/>
      <c r="F58" s="78">
        <v>11.62</v>
      </c>
      <c r="G58" s="78">
        <v>11.62</v>
      </c>
      <c r="H58" s="78">
        <v>11.91</v>
      </c>
      <c r="I58">
        <v>66.48</v>
      </c>
      <c r="J58">
        <v>272.11</v>
      </c>
      <c r="K58">
        <v>46.39</v>
      </c>
      <c r="L58">
        <v>0</v>
      </c>
      <c r="M58">
        <v>3.35</v>
      </c>
      <c r="N58" s="135">
        <v>29.33</v>
      </c>
      <c r="O58" s="135">
        <v>29.34</v>
      </c>
      <c r="P58" s="135">
        <v>29.33</v>
      </c>
      <c r="Q58">
        <v>0</v>
      </c>
      <c r="R58">
        <v>47.21</v>
      </c>
      <c r="S58">
        <v>8.75</v>
      </c>
      <c r="T58">
        <v>98.23</v>
      </c>
      <c r="U58">
        <v>32.74</v>
      </c>
      <c r="V58">
        <v>32.75</v>
      </c>
      <c r="W58">
        <v>126.88</v>
      </c>
      <c r="X58">
        <v>25.37</v>
      </c>
      <c r="Y58">
        <v>72.08</v>
      </c>
      <c r="Z58">
        <v>41.13</v>
      </c>
      <c r="AA58">
        <v>98.64</v>
      </c>
      <c r="AB58">
        <v>49.32</v>
      </c>
      <c r="AC58">
        <v>0</v>
      </c>
      <c r="AD58">
        <v>25.65</v>
      </c>
      <c r="AE58">
        <v>25.65</v>
      </c>
    </row>
    <row r="59" spans="1:31">
      <c r="A59" t="s">
        <v>101</v>
      </c>
      <c r="B59" s="75">
        <v>122.35</v>
      </c>
      <c r="C59" s="75">
        <v>71.010000000000005</v>
      </c>
      <c r="D59" s="135">
        <f t="shared" si="0"/>
        <v>88</v>
      </c>
      <c r="E59" s="75"/>
      <c r="F59" s="78">
        <v>11.12</v>
      </c>
      <c r="G59" s="78">
        <v>11.12</v>
      </c>
      <c r="H59" s="78">
        <v>11.4</v>
      </c>
      <c r="I59">
        <v>66.48</v>
      </c>
      <c r="J59">
        <v>272.11</v>
      </c>
      <c r="K59">
        <v>46.39</v>
      </c>
      <c r="L59">
        <v>0</v>
      </c>
      <c r="M59">
        <v>3.46</v>
      </c>
      <c r="N59" s="135">
        <v>29.33</v>
      </c>
      <c r="O59" s="135">
        <v>29.34</v>
      </c>
      <c r="P59" s="135">
        <v>29.33</v>
      </c>
      <c r="Q59">
        <v>0</v>
      </c>
      <c r="R59">
        <v>45.64</v>
      </c>
      <c r="S59">
        <v>10.24</v>
      </c>
      <c r="T59">
        <v>84.35</v>
      </c>
      <c r="U59">
        <v>28.12</v>
      </c>
      <c r="V59">
        <v>28.1</v>
      </c>
      <c r="W59">
        <v>133.54</v>
      </c>
      <c r="X59">
        <v>26.71</v>
      </c>
      <c r="Y59">
        <v>71.33</v>
      </c>
      <c r="Z59">
        <v>40.36</v>
      </c>
      <c r="AA59">
        <v>98.64</v>
      </c>
      <c r="AB59">
        <v>49.31</v>
      </c>
      <c r="AC59">
        <v>0</v>
      </c>
      <c r="AD59">
        <v>25.95</v>
      </c>
      <c r="AE59">
        <v>25.95</v>
      </c>
    </row>
    <row r="60" spans="1:31">
      <c r="A60" t="s">
        <v>102</v>
      </c>
      <c r="B60" s="75">
        <v>122.35</v>
      </c>
      <c r="C60" s="75">
        <v>71.010000000000005</v>
      </c>
      <c r="D60" s="135">
        <f t="shared" si="0"/>
        <v>88</v>
      </c>
      <c r="E60" s="75"/>
      <c r="F60" s="78">
        <v>10.81</v>
      </c>
      <c r="G60" s="78">
        <v>10.81</v>
      </c>
      <c r="H60" s="78">
        <v>11.08</v>
      </c>
      <c r="I60">
        <v>66.48</v>
      </c>
      <c r="J60">
        <v>272.11</v>
      </c>
      <c r="K60">
        <v>46.39</v>
      </c>
      <c r="L60">
        <v>0</v>
      </c>
      <c r="M60">
        <v>4.16</v>
      </c>
      <c r="N60" s="135">
        <v>29.33</v>
      </c>
      <c r="O60" s="135">
        <v>29.34</v>
      </c>
      <c r="P60" s="135">
        <v>29.33</v>
      </c>
      <c r="Q60">
        <v>0</v>
      </c>
      <c r="R60">
        <v>39.549999999999997</v>
      </c>
      <c r="S60">
        <v>10.24</v>
      </c>
      <c r="T60">
        <v>85.06</v>
      </c>
      <c r="U60">
        <v>28.35</v>
      </c>
      <c r="V60">
        <v>28.37</v>
      </c>
      <c r="W60">
        <v>133.54</v>
      </c>
      <c r="X60">
        <v>26.71</v>
      </c>
      <c r="Y60">
        <v>70.66</v>
      </c>
      <c r="Z60">
        <v>39.5</v>
      </c>
      <c r="AA60">
        <v>98.62</v>
      </c>
      <c r="AB60">
        <v>49.3</v>
      </c>
      <c r="AC60">
        <v>0</v>
      </c>
      <c r="AD60">
        <v>26.63</v>
      </c>
      <c r="AE60">
        <v>26.63</v>
      </c>
    </row>
    <row r="61" spans="1:31">
      <c r="A61" t="s">
        <v>103</v>
      </c>
      <c r="B61" s="75">
        <v>122.35</v>
      </c>
      <c r="C61" s="75">
        <v>71.010000000000005</v>
      </c>
      <c r="D61" s="135">
        <f t="shared" si="0"/>
        <v>88</v>
      </c>
      <c r="E61" s="75"/>
      <c r="F61" s="78">
        <v>10.39</v>
      </c>
      <c r="G61" s="78">
        <v>10.39</v>
      </c>
      <c r="H61" s="78">
        <v>10.65</v>
      </c>
      <c r="I61">
        <v>66.48</v>
      </c>
      <c r="J61">
        <v>272.11</v>
      </c>
      <c r="K61">
        <v>46.39</v>
      </c>
      <c r="L61">
        <v>0</v>
      </c>
      <c r="M61">
        <v>5.76</v>
      </c>
      <c r="N61" s="135">
        <v>29.33</v>
      </c>
      <c r="O61" s="135">
        <v>29.34</v>
      </c>
      <c r="P61" s="135">
        <v>29.33</v>
      </c>
      <c r="Q61">
        <v>0</v>
      </c>
      <c r="R61">
        <v>31.71</v>
      </c>
      <c r="S61">
        <v>10.24</v>
      </c>
      <c r="T61">
        <v>85.69</v>
      </c>
      <c r="U61">
        <v>28.56</v>
      </c>
      <c r="V61">
        <v>28.58</v>
      </c>
      <c r="W61">
        <v>129.38</v>
      </c>
      <c r="X61">
        <v>25.87</v>
      </c>
      <c r="Y61">
        <v>69.599999999999994</v>
      </c>
      <c r="Z61">
        <v>38.53</v>
      </c>
      <c r="AA61">
        <v>98.48</v>
      </c>
      <c r="AB61">
        <v>49.24</v>
      </c>
      <c r="AC61">
        <v>0</v>
      </c>
      <c r="AD61">
        <v>27.27</v>
      </c>
      <c r="AE61">
        <v>27.27</v>
      </c>
    </row>
    <row r="62" spans="1:31">
      <c r="A62" t="s">
        <v>104</v>
      </c>
      <c r="B62" s="75">
        <v>122.35</v>
      </c>
      <c r="C62" s="75">
        <v>71.010000000000005</v>
      </c>
      <c r="D62" s="135">
        <f t="shared" si="0"/>
        <v>88</v>
      </c>
      <c r="E62" s="75"/>
      <c r="F62" s="78">
        <v>10.02</v>
      </c>
      <c r="G62" s="78">
        <v>10.02</v>
      </c>
      <c r="H62" s="78">
        <v>10.27</v>
      </c>
      <c r="I62">
        <v>66.48</v>
      </c>
      <c r="J62">
        <v>272.11</v>
      </c>
      <c r="K62">
        <v>46.39</v>
      </c>
      <c r="L62">
        <v>0</v>
      </c>
      <c r="M62">
        <v>7.92</v>
      </c>
      <c r="N62" s="135">
        <v>29.33</v>
      </c>
      <c r="O62" s="135">
        <v>29.34</v>
      </c>
      <c r="P62" s="135">
        <v>29.33</v>
      </c>
      <c r="Q62">
        <v>0</v>
      </c>
      <c r="R62">
        <v>23.15</v>
      </c>
      <c r="S62">
        <v>10.24</v>
      </c>
      <c r="T62">
        <v>86.03</v>
      </c>
      <c r="U62">
        <v>28.68</v>
      </c>
      <c r="V62">
        <v>28.67</v>
      </c>
      <c r="W62">
        <v>125.21</v>
      </c>
      <c r="X62">
        <v>25.04</v>
      </c>
      <c r="Y62">
        <v>67.510000000000005</v>
      </c>
      <c r="Z62">
        <v>37.44</v>
      </c>
      <c r="AA62">
        <v>98.13</v>
      </c>
      <c r="AB62">
        <v>49.06</v>
      </c>
      <c r="AC62">
        <v>0</v>
      </c>
      <c r="AD62">
        <v>24.41</v>
      </c>
      <c r="AE62">
        <v>24.41</v>
      </c>
    </row>
    <row r="63" spans="1:31">
      <c r="A63" t="s">
        <v>105</v>
      </c>
      <c r="B63" s="75">
        <v>122.35</v>
      </c>
      <c r="C63" s="75">
        <v>71.010000000000005</v>
      </c>
      <c r="D63" s="135">
        <f t="shared" si="0"/>
        <v>88</v>
      </c>
      <c r="E63" s="75"/>
      <c r="F63" s="78">
        <v>9.6300000000000008</v>
      </c>
      <c r="G63" s="78">
        <v>9.6300000000000008</v>
      </c>
      <c r="H63" s="78">
        <v>9.8699999999999992</v>
      </c>
      <c r="I63">
        <v>66.48</v>
      </c>
      <c r="J63">
        <v>272.11</v>
      </c>
      <c r="K63">
        <v>46.39</v>
      </c>
      <c r="L63">
        <v>0</v>
      </c>
      <c r="M63">
        <v>5.3</v>
      </c>
      <c r="N63" s="135">
        <v>29.33</v>
      </c>
      <c r="O63" s="135">
        <v>29.34</v>
      </c>
      <c r="P63" s="135">
        <v>29.33</v>
      </c>
      <c r="Q63">
        <v>0</v>
      </c>
      <c r="R63">
        <v>19.309999999999999</v>
      </c>
      <c r="S63">
        <v>10.52</v>
      </c>
      <c r="T63">
        <v>86.3</v>
      </c>
      <c r="U63">
        <v>28.77</v>
      </c>
      <c r="V63">
        <v>28.76</v>
      </c>
      <c r="W63">
        <v>88.04</v>
      </c>
      <c r="X63">
        <v>17.61</v>
      </c>
      <c r="Y63">
        <v>33.36</v>
      </c>
      <c r="Z63">
        <v>31.4</v>
      </c>
      <c r="AA63">
        <v>97.77</v>
      </c>
      <c r="AB63">
        <v>48.88</v>
      </c>
      <c r="AC63">
        <v>0</v>
      </c>
      <c r="AD63">
        <v>24.59</v>
      </c>
      <c r="AE63">
        <v>24.59</v>
      </c>
    </row>
    <row r="64" spans="1:31">
      <c r="A64" t="s">
        <v>106</v>
      </c>
      <c r="B64" s="75">
        <v>122.35</v>
      </c>
      <c r="C64" s="75">
        <v>71.010000000000005</v>
      </c>
      <c r="D64" s="135">
        <f t="shared" si="0"/>
        <v>88</v>
      </c>
      <c r="E64" s="75"/>
      <c r="F64" s="78">
        <v>9.14</v>
      </c>
      <c r="G64" s="78">
        <v>9.14</v>
      </c>
      <c r="H64" s="78">
        <v>9.3699999999999992</v>
      </c>
      <c r="I64">
        <v>66.48</v>
      </c>
      <c r="J64">
        <v>272.11</v>
      </c>
      <c r="K64">
        <v>46.39</v>
      </c>
      <c r="L64">
        <v>0</v>
      </c>
      <c r="M64">
        <v>5.72</v>
      </c>
      <c r="N64" s="135">
        <v>29.33</v>
      </c>
      <c r="O64" s="135">
        <v>29.34</v>
      </c>
      <c r="P64" s="135">
        <v>29.33</v>
      </c>
      <c r="Q64">
        <v>0</v>
      </c>
      <c r="R64">
        <v>21.14</v>
      </c>
      <c r="S64">
        <v>10.52</v>
      </c>
      <c r="T64">
        <v>79.91</v>
      </c>
      <c r="U64">
        <v>26.64</v>
      </c>
      <c r="V64">
        <v>26.63</v>
      </c>
      <c r="W64">
        <v>83.63</v>
      </c>
      <c r="X64">
        <v>16.72</v>
      </c>
      <c r="Y64">
        <v>32.340000000000003</v>
      </c>
      <c r="Z64">
        <v>29.85</v>
      </c>
      <c r="AA64">
        <v>97.47</v>
      </c>
      <c r="AB64">
        <v>48.73</v>
      </c>
      <c r="AC64">
        <v>0</v>
      </c>
      <c r="AD64">
        <v>24.78</v>
      </c>
      <c r="AE64">
        <v>24.78</v>
      </c>
    </row>
    <row r="65" spans="1:31">
      <c r="A65" t="s">
        <v>107</v>
      </c>
      <c r="B65" s="75">
        <v>122.35</v>
      </c>
      <c r="C65" s="75">
        <v>71.010000000000005</v>
      </c>
      <c r="D65" s="135">
        <f t="shared" si="0"/>
        <v>88</v>
      </c>
      <c r="E65" s="75"/>
      <c r="F65" s="78">
        <v>8.6999999999999993</v>
      </c>
      <c r="G65" s="78">
        <v>8.6999999999999993</v>
      </c>
      <c r="H65" s="78">
        <v>8.92</v>
      </c>
      <c r="I65">
        <v>66.48</v>
      </c>
      <c r="J65">
        <v>272.11</v>
      </c>
      <c r="K65">
        <v>46.39</v>
      </c>
      <c r="L65">
        <v>0</v>
      </c>
      <c r="M65">
        <v>5.75</v>
      </c>
      <c r="N65" s="135">
        <v>29.33</v>
      </c>
      <c r="O65" s="135">
        <v>29.34</v>
      </c>
      <c r="P65" s="135">
        <v>29.33</v>
      </c>
      <c r="Q65">
        <v>0</v>
      </c>
      <c r="R65">
        <v>23.84</v>
      </c>
      <c r="S65">
        <v>10.52</v>
      </c>
      <c r="T65">
        <v>82.29</v>
      </c>
      <c r="U65">
        <v>27.43</v>
      </c>
      <c r="V65">
        <v>27.42</v>
      </c>
      <c r="W65">
        <v>76.959999999999994</v>
      </c>
      <c r="X65">
        <v>15.39</v>
      </c>
      <c r="Y65">
        <v>30.55</v>
      </c>
      <c r="Z65">
        <v>28.45</v>
      </c>
      <c r="AA65">
        <v>97.16</v>
      </c>
      <c r="AB65">
        <v>48.58</v>
      </c>
      <c r="AC65">
        <v>0</v>
      </c>
      <c r="AD65">
        <v>25.11</v>
      </c>
      <c r="AE65">
        <v>25.11</v>
      </c>
    </row>
    <row r="66" spans="1:31">
      <c r="A66" t="s">
        <v>108</v>
      </c>
      <c r="B66" s="75">
        <v>122.35</v>
      </c>
      <c r="C66" s="75">
        <v>71.010000000000005</v>
      </c>
      <c r="D66" s="135">
        <f t="shared" si="0"/>
        <v>88</v>
      </c>
      <c r="E66" s="75"/>
      <c r="F66" s="78">
        <v>8.09</v>
      </c>
      <c r="G66" s="78">
        <v>8.09</v>
      </c>
      <c r="H66" s="78">
        <v>8.2899999999999991</v>
      </c>
      <c r="I66">
        <v>66.48</v>
      </c>
      <c r="J66">
        <v>272.11</v>
      </c>
      <c r="K66">
        <v>46.39</v>
      </c>
      <c r="L66">
        <v>0</v>
      </c>
      <c r="M66">
        <v>5.87</v>
      </c>
      <c r="N66" s="135">
        <v>29.33</v>
      </c>
      <c r="O66" s="135">
        <v>29.34</v>
      </c>
      <c r="P66" s="135">
        <v>29.33</v>
      </c>
      <c r="Q66">
        <v>0</v>
      </c>
      <c r="R66">
        <v>26.05</v>
      </c>
      <c r="S66">
        <v>10.52</v>
      </c>
      <c r="T66">
        <v>83.36</v>
      </c>
      <c r="U66">
        <v>27.79</v>
      </c>
      <c r="V66">
        <v>27.79</v>
      </c>
      <c r="W66">
        <v>73.88</v>
      </c>
      <c r="X66">
        <v>14.77</v>
      </c>
      <c r="Y66">
        <v>29.45</v>
      </c>
      <c r="Z66">
        <v>27.33</v>
      </c>
      <c r="AA66">
        <v>96.62</v>
      </c>
      <c r="AB66">
        <v>48.3</v>
      </c>
      <c r="AC66">
        <v>0</v>
      </c>
      <c r="AD66">
        <v>25.2</v>
      </c>
      <c r="AE66">
        <v>25.2</v>
      </c>
    </row>
    <row r="67" spans="1:31">
      <c r="A67" t="s">
        <v>109</v>
      </c>
      <c r="B67" s="75">
        <v>122.35</v>
      </c>
      <c r="C67" s="75">
        <v>71.010000000000005</v>
      </c>
      <c r="D67" s="135">
        <f t="shared" si="0"/>
        <v>88</v>
      </c>
      <c r="E67" s="75"/>
      <c r="F67" s="78">
        <v>7.56</v>
      </c>
      <c r="G67" s="78">
        <v>7.56</v>
      </c>
      <c r="H67" s="78">
        <v>7.75</v>
      </c>
      <c r="I67">
        <v>66.48</v>
      </c>
      <c r="J67">
        <v>272.11</v>
      </c>
      <c r="K67">
        <v>46.39</v>
      </c>
      <c r="L67">
        <v>0</v>
      </c>
      <c r="M67">
        <v>5.96</v>
      </c>
      <c r="N67" s="135">
        <v>29.33</v>
      </c>
      <c r="O67" s="135">
        <v>29.34</v>
      </c>
      <c r="P67" s="135">
        <v>29.33</v>
      </c>
      <c r="Q67">
        <v>0</v>
      </c>
      <c r="R67">
        <v>25.82</v>
      </c>
      <c r="S67">
        <v>10.79</v>
      </c>
      <c r="T67">
        <v>83.66</v>
      </c>
      <c r="U67">
        <v>27.89</v>
      </c>
      <c r="V67">
        <v>27.88</v>
      </c>
      <c r="W67">
        <v>67.209999999999994</v>
      </c>
      <c r="X67">
        <v>13.44</v>
      </c>
      <c r="Y67">
        <v>28.8</v>
      </c>
      <c r="Z67">
        <v>25.9</v>
      </c>
      <c r="AA67">
        <v>86.67</v>
      </c>
      <c r="AB67">
        <v>43.33</v>
      </c>
      <c r="AC67">
        <v>0</v>
      </c>
      <c r="AD67">
        <v>25.51</v>
      </c>
      <c r="AE67">
        <v>25.51</v>
      </c>
    </row>
    <row r="68" spans="1:31">
      <c r="A68" t="s">
        <v>110</v>
      </c>
      <c r="B68" s="75">
        <v>122.35</v>
      </c>
      <c r="C68" s="75">
        <v>71.010000000000005</v>
      </c>
      <c r="D68" s="135">
        <f t="shared" ref="D68:D98" si="1">N68+O68+P68</f>
        <v>88</v>
      </c>
      <c r="E68" s="75"/>
      <c r="F68" s="78">
        <v>6.87</v>
      </c>
      <c r="G68" s="78">
        <v>6.87</v>
      </c>
      <c r="H68" s="78">
        <v>7.03</v>
      </c>
      <c r="I68">
        <v>66.48</v>
      </c>
      <c r="J68">
        <v>272.11</v>
      </c>
      <c r="K68">
        <v>46.39</v>
      </c>
      <c r="L68">
        <v>0</v>
      </c>
      <c r="M68">
        <v>5.95</v>
      </c>
      <c r="N68" s="135">
        <v>29.33</v>
      </c>
      <c r="O68" s="135">
        <v>29.34</v>
      </c>
      <c r="P68" s="135">
        <v>29.33</v>
      </c>
      <c r="Q68">
        <v>0</v>
      </c>
      <c r="R68">
        <v>22.49</v>
      </c>
      <c r="S68">
        <v>10.79</v>
      </c>
      <c r="T68">
        <v>84.17</v>
      </c>
      <c r="U68">
        <v>28.06</v>
      </c>
      <c r="V68">
        <v>28.05</v>
      </c>
      <c r="W68">
        <v>109.94</v>
      </c>
      <c r="X68">
        <v>21.99</v>
      </c>
      <c r="Y68">
        <v>26.84</v>
      </c>
      <c r="Z68">
        <v>23.87</v>
      </c>
      <c r="AA68">
        <v>80</v>
      </c>
      <c r="AB68">
        <v>40</v>
      </c>
      <c r="AC68">
        <v>0</v>
      </c>
      <c r="AD68">
        <v>25.82</v>
      </c>
      <c r="AE68">
        <v>25.82</v>
      </c>
    </row>
    <row r="69" spans="1:31">
      <c r="A69" t="s">
        <v>111</v>
      </c>
      <c r="B69" s="75">
        <v>122.35</v>
      </c>
      <c r="C69" s="75">
        <v>70.98</v>
      </c>
      <c r="D69" s="135">
        <f t="shared" si="1"/>
        <v>88</v>
      </c>
      <c r="E69" s="75"/>
      <c r="F69" s="78">
        <v>4.9400000000000004</v>
      </c>
      <c r="G69" s="78">
        <v>4.9400000000000004</v>
      </c>
      <c r="H69" s="78">
        <v>5.0599999999999996</v>
      </c>
      <c r="I69">
        <v>66.48</v>
      </c>
      <c r="J69">
        <v>272.11</v>
      </c>
      <c r="K69">
        <v>46.39</v>
      </c>
      <c r="L69">
        <v>0</v>
      </c>
      <c r="M69">
        <v>6.19</v>
      </c>
      <c r="N69" s="135">
        <v>29.33</v>
      </c>
      <c r="O69" s="135">
        <v>29.34</v>
      </c>
      <c r="P69" s="135">
        <v>29.33</v>
      </c>
      <c r="Q69">
        <v>0</v>
      </c>
      <c r="R69">
        <v>18.329999999999998</v>
      </c>
      <c r="S69">
        <v>10.79</v>
      </c>
      <c r="T69">
        <v>84.04</v>
      </c>
      <c r="U69">
        <v>28.01</v>
      </c>
      <c r="V69">
        <v>28.03</v>
      </c>
      <c r="W69">
        <v>93.6</v>
      </c>
      <c r="X69">
        <v>18.72</v>
      </c>
      <c r="Y69">
        <v>26.11</v>
      </c>
      <c r="Z69">
        <v>17.47</v>
      </c>
      <c r="AA69">
        <v>73.34</v>
      </c>
      <c r="AB69">
        <v>36.659999999999997</v>
      </c>
      <c r="AC69">
        <v>0</v>
      </c>
      <c r="AD69">
        <v>25.82</v>
      </c>
      <c r="AE69">
        <v>25.82</v>
      </c>
    </row>
    <row r="70" spans="1:31">
      <c r="A70" t="s">
        <v>112</v>
      </c>
      <c r="B70" s="75">
        <v>122.35</v>
      </c>
      <c r="C70" s="75">
        <v>70.98</v>
      </c>
      <c r="D70" s="135">
        <f t="shared" si="1"/>
        <v>88</v>
      </c>
      <c r="E70" s="75"/>
      <c r="F70" s="78">
        <v>4.3499999999999996</v>
      </c>
      <c r="G70" s="78">
        <v>4.3499999999999996</v>
      </c>
      <c r="H70" s="78">
        <v>4.46</v>
      </c>
      <c r="I70">
        <v>66.48</v>
      </c>
      <c r="J70">
        <v>272.11</v>
      </c>
      <c r="K70">
        <v>46.39</v>
      </c>
      <c r="L70">
        <v>0</v>
      </c>
      <c r="M70">
        <v>6.73</v>
      </c>
      <c r="N70" s="135">
        <v>29.33</v>
      </c>
      <c r="O70" s="135">
        <v>29.34</v>
      </c>
      <c r="P70" s="135">
        <v>29.33</v>
      </c>
      <c r="Q70">
        <v>0</v>
      </c>
      <c r="R70">
        <v>14.4</v>
      </c>
      <c r="S70">
        <v>10.79</v>
      </c>
      <c r="T70">
        <v>83.37</v>
      </c>
      <c r="U70">
        <v>27.79</v>
      </c>
      <c r="V70">
        <v>27.79</v>
      </c>
      <c r="W70">
        <v>84.01</v>
      </c>
      <c r="X70">
        <v>16.8</v>
      </c>
      <c r="Y70">
        <v>23.3</v>
      </c>
      <c r="Z70">
        <v>15.36</v>
      </c>
      <c r="AA70">
        <v>66.67</v>
      </c>
      <c r="AB70">
        <v>33.33</v>
      </c>
      <c r="AC70">
        <v>0</v>
      </c>
      <c r="AD70">
        <v>22.98</v>
      </c>
      <c r="AE70">
        <v>22.98</v>
      </c>
    </row>
    <row r="71" spans="1:31">
      <c r="A71" t="s">
        <v>113</v>
      </c>
      <c r="B71" s="75">
        <v>122.35</v>
      </c>
      <c r="C71" s="75">
        <v>70.98</v>
      </c>
      <c r="D71" s="135">
        <f t="shared" si="1"/>
        <v>88</v>
      </c>
      <c r="E71" s="75"/>
      <c r="F71" s="78">
        <v>3.81</v>
      </c>
      <c r="G71" s="78">
        <v>3.81</v>
      </c>
      <c r="H71" s="78">
        <v>3.9</v>
      </c>
      <c r="I71">
        <v>66.48</v>
      </c>
      <c r="J71">
        <v>272.11</v>
      </c>
      <c r="K71">
        <v>75.42</v>
      </c>
      <c r="L71">
        <v>0</v>
      </c>
      <c r="M71">
        <v>7.44</v>
      </c>
      <c r="N71" s="135">
        <v>29.33</v>
      </c>
      <c r="O71" s="135">
        <v>29.34</v>
      </c>
      <c r="P71" s="135">
        <v>29.33</v>
      </c>
      <c r="Q71">
        <v>0</v>
      </c>
      <c r="R71">
        <v>11.1</v>
      </c>
      <c r="S71">
        <v>11.16</v>
      </c>
      <c r="T71">
        <v>84.35</v>
      </c>
      <c r="U71">
        <v>28.12</v>
      </c>
      <c r="V71">
        <v>28.1</v>
      </c>
      <c r="W71">
        <v>74.239999999999995</v>
      </c>
      <c r="X71">
        <v>14.85</v>
      </c>
      <c r="Y71">
        <v>17.760000000000002</v>
      </c>
      <c r="Z71">
        <v>13.24</v>
      </c>
      <c r="AA71">
        <v>60</v>
      </c>
      <c r="AB71">
        <v>30</v>
      </c>
      <c r="AC71">
        <v>0</v>
      </c>
      <c r="AD71">
        <v>23.29</v>
      </c>
      <c r="AE71">
        <v>23.29</v>
      </c>
    </row>
    <row r="72" spans="1:31">
      <c r="A72" t="s">
        <v>114</v>
      </c>
      <c r="B72" s="75">
        <v>122.35</v>
      </c>
      <c r="C72" s="75">
        <v>70.98</v>
      </c>
      <c r="D72" s="135">
        <f t="shared" si="1"/>
        <v>79.95</v>
      </c>
      <c r="E72" s="75"/>
      <c r="F72" s="78">
        <v>3.16</v>
      </c>
      <c r="G72" s="78">
        <v>3.16</v>
      </c>
      <c r="H72" s="78">
        <v>3.23</v>
      </c>
      <c r="I72">
        <v>66.48</v>
      </c>
      <c r="J72">
        <v>272.11</v>
      </c>
      <c r="K72">
        <v>79.72</v>
      </c>
      <c r="L72">
        <v>0</v>
      </c>
      <c r="M72">
        <v>8.09</v>
      </c>
      <c r="N72" s="135">
        <v>25.89</v>
      </c>
      <c r="O72" s="135">
        <v>27.81</v>
      </c>
      <c r="P72" s="135">
        <v>26.25</v>
      </c>
      <c r="Q72">
        <v>0</v>
      </c>
      <c r="R72">
        <v>8.4</v>
      </c>
      <c r="S72">
        <v>11.16</v>
      </c>
      <c r="T72">
        <v>85.93</v>
      </c>
      <c r="U72">
        <v>28.65</v>
      </c>
      <c r="V72">
        <v>28.64</v>
      </c>
      <c r="W72">
        <v>64.05</v>
      </c>
      <c r="X72">
        <v>12.81</v>
      </c>
      <c r="Y72">
        <v>17.399999999999999</v>
      </c>
      <c r="Z72">
        <v>11.35</v>
      </c>
      <c r="AA72">
        <v>53.34</v>
      </c>
      <c r="AB72">
        <v>26.66</v>
      </c>
      <c r="AC72">
        <v>0</v>
      </c>
      <c r="AD72">
        <v>23.95</v>
      </c>
      <c r="AE72">
        <v>23.95</v>
      </c>
    </row>
    <row r="73" spans="1:31">
      <c r="A73" t="s">
        <v>115</v>
      </c>
      <c r="B73" s="75">
        <v>122.35</v>
      </c>
      <c r="C73" s="75">
        <v>70.98</v>
      </c>
      <c r="D73" s="135">
        <f t="shared" si="1"/>
        <v>53.88</v>
      </c>
      <c r="E73" s="75"/>
      <c r="F73" s="78">
        <v>2.5299999999999998</v>
      </c>
      <c r="G73" s="78">
        <v>2.5299999999999998</v>
      </c>
      <c r="H73" s="78">
        <v>2.6</v>
      </c>
      <c r="I73">
        <v>66.48</v>
      </c>
      <c r="J73">
        <v>272.11</v>
      </c>
      <c r="K73">
        <v>79.72</v>
      </c>
      <c r="L73">
        <v>0</v>
      </c>
      <c r="M73">
        <v>10.61</v>
      </c>
      <c r="N73" s="135">
        <v>17.32</v>
      </c>
      <c r="O73" s="135">
        <v>18.989999999999998</v>
      </c>
      <c r="P73" s="135">
        <v>17.57</v>
      </c>
      <c r="Q73">
        <v>0</v>
      </c>
      <c r="R73">
        <v>6.11</v>
      </c>
      <c r="S73">
        <v>11.16</v>
      </c>
      <c r="T73">
        <v>85.53</v>
      </c>
      <c r="U73">
        <v>28.51</v>
      </c>
      <c r="V73">
        <v>28.51</v>
      </c>
      <c r="W73">
        <v>50.09</v>
      </c>
      <c r="X73">
        <v>10.02</v>
      </c>
      <c r="Y73">
        <v>17.04</v>
      </c>
      <c r="Z73">
        <v>9.66</v>
      </c>
      <c r="AA73">
        <v>43.34</v>
      </c>
      <c r="AB73">
        <v>21.66</v>
      </c>
      <c r="AC73">
        <v>0</v>
      </c>
      <c r="AD73">
        <v>17.899999999999999</v>
      </c>
      <c r="AE73">
        <v>17.899999999999999</v>
      </c>
    </row>
    <row r="74" spans="1:31">
      <c r="A74" t="s">
        <v>116</v>
      </c>
      <c r="B74" s="75">
        <v>122.35</v>
      </c>
      <c r="C74" s="75">
        <v>79.98</v>
      </c>
      <c r="D74" s="135">
        <f t="shared" si="1"/>
        <v>32.53</v>
      </c>
      <c r="E74" s="75"/>
      <c r="F74" s="78">
        <v>2</v>
      </c>
      <c r="G74" s="78">
        <v>2</v>
      </c>
      <c r="H74" s="78">
        <v>2.0499999999999998</v>
      </c>
      <c r="I74">
        <v>66.48</v>
      </c>
      <c r="J74">
        <v>272.11</v>
      </c>
      <c r="K74">
        <v>79.72</v>
      </c>
      <c r="L74">
        <v>0</v>
      </c>
      <c r="M74">
        <v>13.65</v>
      </c>
      <c r="N74" s="135">
        <v>9.7100000000000009</v>
      </c>
      <c r="O74" s="135">
        <v>12.97</v>
      </c>
      <c r="P74" s="135">
        <v>9.85</v>
      </c>
      <c r="Q74">
        <v>0</v>
      </c>
      <c r="R74">
        <v>4.0999999999999996</v>
      </c>
      <c r="S74">
        <v>11.16</v>
      </c>
      <c r="T74">
        <v>84.29</v>
      </c>
      <c r="U74">
        <v>28.1</v>
      </c>
      <c r="V74">
        <v>28.1</v>
      </c>
      <c r="W74">
        <v>35.630000000000003</v>
      </c>
      <c r="X74">
        <v>7.12</v>
      </c>
      <c r="Y74">
        <v>17.04</v>
      </c>
      <c r="Z74">
        <v>7.79</v>
      </c>
      <c r="AA74">
        <v>36.67</v>
      </c>
      <c r="AB74">
        <v>18.329999999999998</v>
      </c>
      <c r="AC74">
        <v>0</v>
      </c>
      <c r="AD74">
        <v>17.68</v>
      </c>
      <c r="AE74">
        <v>17.68</v>
      </c>
    </row>
    <row r="75" spans="1:31">
      <c r="A75" t="s">
        <v>117</v>
      </c>
      <c r="B75" s="75">
        <v>122.35</v>
      </c>
      <c r="C75" s="75">
        <v>79.98</v>
      </c>
      <c r="D75" s="135">
        <f t="shared" si="1"/>
        <v>0</v>
      </c>
      <c r="E75" s="75"/>
      <c r="F75" s="78">
        <v>1.53</v>
      </c>
      <c r="G75" s="78">
        <v>1.53</v>
      </c>
      <c r="H75" s="78">
        <v>1.57</v>
      </c>
      <c r="I75">
        <v>66.48</v>
      </c>
      <c r="J75">
        <v>272.11</v>
      </c>
      <c r="K75">
        <v>79.790000000000006</v>
      </c>
      <c r="L75">
        <v>0</v>
      </c>
      <c r="M75">
        <v>13.85</v>
      </c>
      <c r="N75" s="135">
        <v>0</v>
      </c>
      <c r="O75" s="135">
        <v>0</v>
      </c>
      <c r="P75" s="135">
        <v>0</v>
      </c>
      <c r="Q75">
        <v>0</v>
      </c>
      <c r="R75">
        <v>2.37</v>
      </c>
      <c r="S75">
        <v>11.63</v>
      </c>
      <c r="T75">
        <v>80.3</v>
      </c>
      <c r="U75">
        <v>26.77</v>
      </c>
      <c r="V75">
        <v>26.75</v>
      </c>
      <c r="W75">
        <v>26.18</v>
      </c>
      <c r="X75">
        <v>5.23</v>
      </c>
      <c r="Y75">
        <v>13.67</v>
      </c>
      <c r="Z75">
        <v>5.61</v>
      </c>
      <c r="AA75">
        <v>30</v>
      </c>
      <c r="AB75">
        <v>15</v>
      </c>
      <c r="AC75">
        <v>0</v>
      </c>
      <c r="AD75">
        <v>17.63</v>
      </c>
      <c r="AE75">
        <v>17.63</v>
      </c>
    </row>
    <row r="76" spans="1:31">
      <c r="A76" t="s">
        <v>118</v>
      </c>
      <c r="B76" s="75">
        <v>122.35</v>
      </c>
      <c r="C76" s="75">
        <v>80.42</v>
      </c>
      <c r="D76" s="135">
        <f t="shared" si="1"/>
        <v>0</v>
      </c>
      <c r="E76" s="75"/>
      <c r="F76" s="78">
        <v>1.1200000000000001</v>
      </c>
      <c r="G76" s="78">
        <v>1.1200000000000001</v>
      </c>
      <c r="H76" s="78">
        <v>1.1399999999999999</v>
      </c>
      <c r="I76">
        <v>116.25</v>
      </c>
      <c r="J76">
        <v>272.11</v>
      </c>
      <c r="K76">
        <v>79.790000000000006</v>
      </c>
      <c r="L76">
        <v>0</v>
      </c>
      <c r="M76">
        <v>14.45</v>
      </c>
      <c r="N76" s="135">
        <v>0</v>
      </c>
      <c r="O76" s="135">
        <v>0</v>
      </c>
      <c r="P76" s="135">
        <v>0</v>
      </c>
      <c r="Q76">
        <v>0</v>
      </c>
      <c r="R76">
        <v>1.1000000000000001</v>
      </c>
      <c r="S76">
        <v>11.63</v>
      </c>
      <c r="T76">
        <v>77.349999999999994</v>
      </c>
      <c r="U76">
        <v>25.78</v>
      </c>
      <c r="V76">
        <v>25.78</v>
      </c>
      <c r="W76">
        <v>18.18</v>
      </c>
      <c r="X76">
        <v>3.63</v>
      </c>
      <c r="Y76">
        <v>10.19</v>
      </c>
      <c r="Z76">
        <v>2.5099999999999998</v>
      </c>
      <c r="AA76">
        <v>23.33</v>
      </c>
      <c r="AB76">
        <v>11.67</v>
      </c>
      <c r="AC76">
        <v>0</v>
      </c>
      <c r="AD76">
        <v>17.350000000000001</v>
      </c>
      <c r="AE76">
        <v>17.350000000000001</v>
      </c>
    </row>
    <row r="77" spans="1:31">
      <c r="A77" t="s">
        <v>119</v>
      </c>
      <c r="B77" s="75">
        <v>122.35</v>
      </c>
      <c r="C77" s="75">
        <v>80.42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79.790000000000006</v>
      </c>
      <c r="L77">
        <v>0</v>
      </c>
      <c r="M77">
        <v>7.08</v>
      </c>
      <c r="N77" s="135">
        <v>0</v>
      </c>
      <c r="O77" s="135">
        <v>0</v>
      </c>
      <c r="P77" s="135">
        <v>0</v>
      </c>
      <c r="Q77">
        <v>10.79</v>
      </c>
      <c r="R77">
        <v>0.39</v>
      </c>
      <c r="S77">
        <v>11.63</v>
      </c>
      <c r="T77">
        <v>72.94</v>
      </c>
      <c r="U77">
        <v>24.31</v>
      </c>
      <c r="V77">
        <v>24.33</v>
      </c>
      <c r="W77">
        <v>11.63</v>
      </c>
      <c r="X77">
        <v>2.33</v>
      </c>
      <c r="Y77">
        <v>7.36</v>
      </c>
      <c r="Z77">
        <v>0</v>
      </c>
      <c r="AA77">
        <v>13.33</v>
      </c>
      <c r="AB77">
        <v>6.67</v>
      </c>
      <c r="AC77">
        <v>0</v>
      </c>
      <c r="AD77">
        <v>16.93</v>
      </c>
      <c r="AE77">
        <v>16.93</v>
      </c>
    </row>
    <row r="78" spans="1:31">
      <c r="A78" t="s">
        <v>120</v>
      </c>
      <c r="B78" s="75">
        <v>122.35</v>
      </c>
      <c r="C78" s="75">
        <v>80.42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79.790000000000006</v>
      </c>
      <c r="L78">
        <v>0</v>
      </c>
      <c r="M78">
        <v>8.07</v>
      </c>
      <c r="N78" s="135">
        <v>0</v>
      </c>
      <c r="O78" s="135">
        <v>0</v>
      </c>
      <c r="P78" s="135">
        <v>0</v>
      </c>
      <c r="Q78">
        <v>10.79</v>
      </c>
      <c r="R78">
        <v>0.04</v>
      </c>
      <c r="S78">
        <v>11.63</v>
      </c>
      <c r="T78">
        <v>67.959999999999994</v>
      </c>
      <c r="U78">
        <v>22.65</v>
      </c>
      <c r="V78">
        <v>22.66</v>
      </c>
      <c r="W78">
        <v>6.54</v>
      </c>
      <c r="X78">
        <v>1.31</v>
      </c>
      <c r="Y78">
        <v>5.15</v>
      </c>
      <c r="Z78">
        <v>0</v>
      </c>
      <c r="AA78">
        <v>6.67</v>
      </c>
      <c r="AB78">
        <v>3.33</v>
      </c>
      <c r="AC78">
        <v>0</v>
      </c>
      <c r="AD78">
        <v>16.53</v>
      </c>
      <c r="AE78">
        <v>16.53</v>
      </c>
    </row>
    <row r="79" spans="1:31">
      <c r="A79" t="s">
        <v>121</v>
      </c>
      <c r="B79" s="75">
        <v>122.35</v>
      </c>
      <c r="C79" s="75">
        <v>80.42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79.790000000000006</v>
      </c>
      <c r="L79">
        <v>0</v>
      </c>
      <c r="M79">
        <v>9.26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11.63</v>
      </c>
      <c r="T79">
        <v>67.47</v>
      </c>
      <c r="U79">
        <v>22.49</v>
      </c>
      <c r="V79">
        <v>22.5</v>
      </c>
      <c r="W79">
        <v>2.91</v>
      </c>
      <c r="X79">
        <v>0.57999999999999996</v>
      </c>
      <c r="Y79">
        <v>3.3</v>
      </c>
      <c r="Z79">
        <v>0</v>
      </c>
      <c r="AA79">
        <v>0.59</v>
      </c>
      <c r="AB79">
        <v>0.28999999999999998</v>
      </c>
      <c r="AC79">
        <v>0</v>
      </c>
      <c r="AD79">
        <v>16.399999999999999</v>
      </c>
      <c r="AE79">
        <v>16.399999999999999</v>
      </c>
    </row>
    <row r="80" spans="1:31">
      <c r="A80" t="s">
        <v>122</v>
      </c>
      <c r="B80" s="75">
        <v>122.35</v>
      </c>
      <c r="C80" s="75">
        <v>80.42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79.790000000000006</v>
      </c>
      <c r="L80">
        <v>0</v>
      </c>
      <c r="M80">
        <v>10.46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11.63</v>
      </c>
      <c r="T80">
        <v>67.5</v>
      </c>
      <c r="U80">
        <v>22.5</v>
      </c>
      <c r="V80">
        <v>22.5</v>
      </c>
      <c r="W80">
        <v>0.73</v>
      </c>
      <c r="X80">
        <v>0.14000000000000001</v>
      </c>
      <c r="Y80">
        <v>1.33</v>
      </c>
      <c r="Z80">
        <v>0</v>
      </c>
      <c r="AA80">
        <v>0</v>
      </c>
      <c r="AB80">
        <v>0</v>
      </c>
      <c r="AC80">
        <v>0</v>
      </c>
      <c r="AD80">
        <v>22.68</v>
      </c>
      <c r="AE80">
        <v>22.68</v>
      </c>
    </row>
    <row r="81" spans="1:31">
      <c r="A81" t="s">
        <v>123</v>
      </c>
      <c r="B81" s="75">
        <v>122.35</v>
      </c>
      <c r="C81" s="75">
        <v>80.42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79.790000000000006</v>
      </c>
      <c r="L81">
        <v>10.64</v>
      </c>
      <c r="M81">
        <v>5.33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11.63</v>
      </c>
      <c r="T81">
        <v>70.88</v>
      </c>
      <c r="U81">
        <v>23.63</v>
      </c>
      <c r="V81">
        <v>23.62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22.93</v>
      </c>
      <c r="AE81">
        <v>22.93</v>
      </c>
    </row>
    <row r="82" spans="1:31">
      <c r="A82" t="s">
        <v>124</v>
      </c>
      <c r="B82" s="75">
        <v>122.35</v>
      </c>
      <c r="C82" s="75">
        <v>80.42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79.790000000000006</v>
      </c>
      <c r="L82">
        <v>10.64</v>
      </c>
      <c r="M82">
        <v>5.5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11.63</v>
      </c>
      <c r="T82">
        <v>73.319999999999993</v>
      </c>
      <c r="U82">
        <v>24.44</v>
      </c>
      <c r="V82">
        <v>24.43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23.27</v>
      </c>
      <c r="AE82">
        <v>23.27</v>
      </c>
    </row>
    <row r="83" spans="1:31">
      <c r="A83" t="s">
        <v>125</v>
      </c>
      <c r="B83" s="75">
        <v>122.35</v>
      </c>
      <c r="C83" s="75">
        <v>80.42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79.790000000000006</v>
      </c>
      <c r="L83">
        <v>10.64</v>
      </c>
      <c r="M83">
        <v>5.81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10.24</v>
      </c>
      <c r="T83">
        <v>74.28</v>
      </c>
      <c r="U83">
        <v>24.76</v>
      </c>
      <c r="V83">
        <v>24.76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23.14</v>
      </c>
      <c r="AE83">
        <v>23.14</v>
      </c>
    </row>
    <row r="84" spans="1:31">
      <c r="A84" t="s">
        <v>126</v>
      </c>
      <c r="B84" s="75">
        <v>122.35</v>
      </c>
      <c r="C84" s="75">
        <v>80.42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79.790000000000006</v>
      </c>
      <c r="L84">
        <v>10.64</v>
      </c>
      <c r="M84">
        <v>6.18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10.24</v>
      </c>
      <c r="T84">
        <v>74.680000000000007</v>
      </c>
      <c r="U84">
        <v>24.89</v>
      </c>
      <c r="V84">
        <v>24.91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23.25</v>
      </c>
      <c r="AE84">
        <v>23.25</v>
      </c>
    </row>
    <row r="85" spans="1:31">
      <c r="A85" t="s">
        <v>127</v>
      </c>
      <c r="B85" s="75">
        <v>122.35</v>
      </c>
      <c r="C85" s="75">
        <v>80.42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79.790000000000006</v>
      </c>
      <c r="L85">
        <v>0</v>
      </c>
      <c r="M85">
        <v>6.44</v>
      </c>
      <c r="N85" s="135">
        <v>0</v>
      </c>
      <c r="O85" s="135">
        <v>0</v>
      </c>
      <c r="P85" s="135">
        <v>0</v>
      </c>
      <c r="Q85">
        <v>0</v>
      </c>
      <c r="R85">
        <v>0</v>
      </c>
      <c r="S85">
        <v>10.24</v>
      </c>
      <c r="T85">
        <v>75.819999999999993</v>
      </c>
      <c r="U85">
        <v>25.27</v>
      </c>
      <c r="V85">
        <v>25.28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23.34</v>
      </c>
      <c r="AE85">
        <v>23.34</v>
      </c>
    </row>
    <row r="86" spans="1:31">
      <c r="A86" t="s">
        <v>128</v>
      </c>
      <c r="B86" s="75">
        <v>122.35</v>
      </c>
      <c r="C86" s="75">
        <v>80.42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79.790000000000006</v>
      </c>
      <c r="L86">
        <v>0</v>
      </c>
      <c r="M86">
        <v>6.77</v>
      </c>
      <c r="N86" s="135">
        <v>0</v>
      </c>
      <c r="O86" s="135">
        <v>0</v>
      </c>
      <c r="P86" s="135">
        <v>0</v>
      </c>
      <c r="Q86">
        <v>0</v>
      </c>
      <c r="R86">
        <v>0</v>
      </c>
      <c r="S86">
        <v>10.24</v>
      </c>
      <c r="T86">
        <v>58.94</v>
      </c>
      <c r="U86">
        <v>19.649999999999999</v>
      </c>
      <c r="V86">
        <v>19.63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14.68</v>
      </c>
      <c r="AE86">
        <v>14.68</v>
      </c>
    </row>
    <row r="87" spans="1:31">
      <c r="A87" t="s">
        <v>129</v>
      </c>
      <c r="B87" s="75">
        <v>122.35</v>
      </c>
      <c r="C87" s="75">
        <v>80.42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79.790000000000006</v>
      </c>
      <c r="L87">
        <v>0</v>
      </c>
      <c r="M87">
        <v>7.08</v>
      </c>
      <c r="N87" s="135">
        <v>0</v>
      </c>
      <c r="O87" s="135">
        <v>0</v>
      </c>
      <c r="P87" s="135">
        <v>0</v>
      </c>
      <c r="Q87">
        <v>0</v>
      </c>
      <c r="R87">
        <v>0</v>
      </c>
      <c r="S87">
        <v>10.050000000000001</v>
      </c>
      <c r="T87">
        <v>59.33</v>
      </c>
      <c r="U87">
        <v>19.78</v>
      </c>
      <c r="V87">
        <v>19.77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14.6</v>
      </c>
      <c r="AE87">
        <v>14.6</v>
      </c>
    </row>
    <row r="88" spans="1:31">
      <c r="A88" t="s">
        <v>130</v>
      </c>
      <c r="B88" s="75">
        <v>122.35</v>
      </c>
      <c r="C88" s="75">
        <v>80.42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79.790000000000006</v>
      </c>
      <c r="L88">
        <v>0</v>
      </c>
      <c r="M88">
        <v>5.07</v>
      </c>
      <c r="N88" s="135">
        <v>0</v>
      </c>
      <c r="O88" s="135">
        <v>0</v>
      </c>
      <c r="P88" s="135">
        <v>0</v>
      </c>
      <c r="Q88">
        <v>0</v>
      </c>
      <c r="R88">
        <v>0</v>
      </c>
      <c r="S88">
        <v>10.050000000000001</v>
      </c>
      <c r="T88">
        <v>60.65</v>
      </c>
      <c r="U88">
        <v>20.22</v>
      </c>
      <c r="V88">
        <v>20.2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14.51</v>
      </c>
      <c r="AE88">
        <v>14.51</v>
      </c>
    </row>
    <row r="89" spans="1:31">
      <c r="A89" t="s">
        <v>131</v>
      </c>
      <c r="B89" s="75">
        <v>122.35</v>
      </c>
      <c r="C89" s="75">
        <v>80.42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79.790000000000006</v>
      </c>
      <c r="L89">
        <v>0</v>
      </c>
      <c r="M89">
        <v>5.0999999999999996</v>
      </c>
      <c r="N89" s="135">
        <v>0</v>
      </c>
      <c r="O89" s="135">
        <v>0</v>
      </c>
      <c r="P89" s="135">
        <v>0</v>
      </c>
      <c r="Q89">
        <v>0</v>
      </c>
      <c r="R89">
        <v>0</v>
      </c>
      <c r="S89">
        <v>10.050000000000001</v>
      </c>
      <c r="T89">
        <v>61.54</v>
      </c>
      <c r="U89">
        <v>20.51</v>
      </c>
      <c r="V89">
        <v>20.52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14.57</v>
      </c>
      <c r="AE89">
        <v>14.57</v>
      </c>
    </row>
    <row r="90" spans="1:31">
      <c r="A90" t="s">
        <v>132</v>
      </c>
      <c r="B90" s="75">
        <v>122.35</v>
      </c>
      <c r="C90" s="75">
        <v>80.42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79.790000000000006</v>
      </c>
      <c r="L90">
        <v>0</v>
      </c>
      <c r="M90">
        <v>5.45</v>
      </c>
      <c r="N90" s="135">
        <v>0</v>
      </c>
      <c r="O90" s="135">
        <v>0</v>
      </c>
      <c r="P90" s="135">
        <v>0</v>
      </c>
      <c r="Q90">
        <v>0</v>
      </c>
      <c r="R90">
        <v>0</v>
      </c>
      <c r="S90">
        <v>10.050000000000001</v>
      </c>
      <c r="T90">
        <v>62.67</v>
      </c>
      <c r="U90">
        <v>20.89</v>
      </c>
      <c r="V90">
        <v>20.9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14.47</v>
      </c>
      <c r="AE90">
        <v>14.47</v>
      </c>
    </row>
    <row r="91" spans="1:31">
      <c r="A91" t="s">
        <v>133</v>
      </c>
      <c r="B91" s="75">
        <v>122.35</v>
      </c>
      <c r="C91" s="75">
        <v>80.42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79.790000000000006</v>
      </c>
      <c r="L91">
        <v>0</v>
      </c>
      <c r="M91">
        <v>5.92</v>
      </c>
      <c r="N91" s="135">
        <v>0</v>
      </c>
      <c r="O91" s="135">
        <v>0</v>
      </c>
      <c r="P91" s="135">
        <v>0</v>
      </c>
      <c r="Q91">
        <v>0</v>
      </c>
      <c r="R91">
        <v>0</v>
      </c>
      <c r="S91">
        <v>9.86</v>
      </c>
      <c r="T91">
        <v>62.97</v>
      </c>
      <c r="U91">
        <v>20.99</v>
      </c>
      <c r="V91">
        <v>20.99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20.72</v>
      </c>
      <c r="AE91">
        <v>20.72</v>
      </c>
    </row>
    <row r="92" spans="1:31">
      <c r="A92" t="s">
        <v>134</v>
      </c>
      <c r="B92" s="75">
        <v>122.35</v>
      </c>
      <c r="C92" s="75">
        <v>80.42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79.790000000000006</v>
      </c>
      <c r="L92">
        <v>0</v>
      </c>
      <c r="M92">
        <v>9.6</v>
      </c>
      <c r="N92" s="135">
        <v>0</v>
      </c>
      <c r="O92" s="135">
        <v>0</v>
      </c>
      <c r="P92" s="135">
        <v>0</v>
      </c>
      <c r="Q92">
        <v>0</v>
      </c>
      <c r="R92">
        <v>0</v>
      </c>
      <c r="S92">
        <v>9.86</v>
      </c>
      <c r="T92">
        <v>63.31</v>
      </c>
      <c r="U92">
        <v>21.1</v>
      </c>
      <c r="V92">
        <v>21.1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20.72</v>
      </c>
      <c r="AE92">
        <v>20.72</v>
      </c>
    </row>
    <row r="93" spans="1:31">
      <c r="A93" t="s">
        <v>135</v>
      </c>
      <c r="B93" s="75">
        <v>122.35</v>
      </c>
      <c r="C93" s="75">
        <v>80.42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79.790000000000006</v>
      </c>
      <c r="L93">
        <v>0</v>
      </c>
      <c r="M93">
        <v>10.25</v>
      </c>
      <c r="N93" s="135">
        <v>0</v>
      </c>
      <c r="O93" s="135">
        <v>0</v>
      </c>
      <c r="P93" s="135">
        <v>0</v>
      </c>
      <c r="Q93">
        <v>0</v>
      </c>
      <c r="R93">
        <v>0</v>
      </c>
      <c r="S93">
        <v>9.86</v>
      </c>
      <c r="T93">
        <v>64.83</v>
      </c>
      <c r="U93">
        <v>21.61</v>
      </c>
      <c r="V93">
        <v>21.62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20.62</v>
      </c>
      <c r="AE93">
        <v>20.62</v>
      </c>
    </row>
    <row r="94" spans="1:31">
      <c r="A94" t="s">
        <v>136</v>
      </c>
      <c r="B94" s="75">
        <v>122.35</v>
      </c>
      <c r="C94" s="75">
        <v>80.42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79.790000000000006</v>
      </c>
      <c r="L94">
        <v>0</v>
      </c>
      <c r="M94">
        <v>10.76</v>
      </c>
      <c r="N94" s="135">
        <v>0</v>
      </c>
      <c r="O94" s="135">
        <v>0</v>
      </c>
      <c r="P94" s="135">
        <v>0</v>
      </c>
      <c r="Q94">
        <v>0</v>
      </c>
      <c r="R94">
        <v>0</v>
      </c>
      <c r="S94">
        <v>9.86</v>
      </c>
      <c r="T94">
        <v>65.739999999999995</v>
      </c>
      <c r="U94">
        <v>21.91</v>
      </c>
      <c r="V94">
        <v>21.92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20.58</v>
      </c>
      <c r="AE94">
        <v>20.58</v>
      </c>
    </row>
    <row r="95" spans="1:31">
      <c r="A95" t="s">
        <v>137</v>
      </c>
      <c r="B95" s="75">
        <v>122.35</v>
      </c>
      <c r="C95" s="75">
        <v>80.42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79.790000000000006</v>
      </c>
      <c r="L95">
        <v>0</v>
      </c>
      <c r="M95">
        <v>11.47</v>
      </c>
      <c r="N95" s="135">
        <v>0</v>
      </c>
      <c r="O95" s="135">
        <v>0</v>
      </c>
      <c r="P95" s="135">
        <v>0</v>
      </c>
      <c r="Q95">
        <v>0</v>
      </c>
      <c r="R95">
        <v>0</v>
      </c>
      <c r="S95">
        <v>9.58</v>
      </c>
      <c r="T95">
        <v>66.84</v>
      </c>
      <c r="U95">
        <v>22.28</v>
      </c>
      <c r="V95">
        <v>22.28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20.58</v>
      </c>
      <c r="AE95">
        <v>20.58</v>
      </c>
    </row>
    <row r="96" spans="1:31">
      <c r="A96" t="s">
        <v>138</v>
      </c>
      <c r="B96" s="75">
        <v>122.35</v>
      </c>
      <c r="C96" s="75">
        <v>80.42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79.790000000000006</v>
      </c>
      <c r="L96">
        <v>0</v>
      </c>
      <c r="M96">
        <v>12.27</v>
      </c>
      <c r="N96" s="135">
        <v>0</v>
      </c>
      <c r="O96" s="135">
        <v>0</v>
      </c>
      <c r="P96" s="135">
        <v>0</v>
      </c>
      <c r="Q96">
        <v>0</v>
      </c>
      <c r="R96">
        <v>0</v>
      </c>
      <c r="S96">
        <v>9.58</v>
      </c>
      <c r="T96">
        <v>67.5</v>
      </c>
      <c r="U96">
        <v>22.5</v>
      </c>
      <c r="V96">
        <v>22.5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20.56</v>
      </c>
      <c r="AE96">
        <v>20.56</v>
      </c>
    </row>
    <row r="97" spans="1:36">
      <c r="A97" t="s">
        <v>139</v>
      </c>
      <c r="B97" s="75">
        <v>122.35</v>
      </c>
      <c r="C97" s="75">
        <v>80.42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79.790000000000006</v>
      </c>
      <c r="L97">
        <v>0</v>
      </c>
      <c r="M97">
        <v>13.12</v>
      </c>
      <c r="N97" s="135">
        <v>0</v>
      </c>
      <c r="O97" s="135">
        <v>0</v>
      </c>
      <c r="P97" s="135">
        <v>0</v>
      </c>
      <c r="Q97">
        <v>0</v>
      </c>
      <c r="R97">
        <v>0</v>
      </c>
      <c r="S97">
        <v>9.58</v>
      </c>
      <c r="T97">
        <v>60.18</v>
      </c>
      <c r="U97">
        <v>20.059999999999999</v>
      </c>
      <c r="V97">
        <v>20.059999999999999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20.27</v>
      </c>
      <c r="AE97">
        <v>20.27</v>
      </c>
    </row>
    <row r="98" spans="1:36">
      <c r="A98" t="s">
        <v>140</v>
      </c>
      <c r="B98" s="75">
        <v>122.35</v>
      </c>
      <c r="C98" s="75">
        <v>80.42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79.790000000000006</v>
      </c>
      <c r="L98">
        <v>0</v>
      </c>
      <c r="M98">
        <v>14.04</v>
      </c>
      <c r="N98" s="135">
        <v>0</v>
      </c>
      <c r="O98" s="135">
        <v>0</v>
      </c>
      <c r="P98" s="135">
        <v>0</v>
      </c>
      <c r="Q98">
        <v>0</v>
      </c>
      <c r="R98">
        <v>0</v>
      </c>
      <c r="S98">
        <v>9.58</v>
      </c>
      <c r="T98">
        <v>60.18</v>
      </c>
      <c r="U98">
        <v>20.059999999999999</v>
      </c>
      <c r="V98">
        <v>20.059999999999999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20.27</v>
      </c>
      <c r="AE98">
        <v>20.27</v>
      </c>
    </row>
    <row r="99" spans="1:36">
      <c r="A99" t="s">
        <v>141</v>
      </c>
      <c r="B99" s="75">
        <f>SUM(B3:B98)/4000</f>
        <v>2.762767500000006</v>
      </c>
      <c r="C99" s="75">
        <f t="shared" ref="C99:L99" si="2">SUM(C3:C98)/4000</f>
        <v>1.8597150000000007</v>
      </c>
      <c r="D99" s="135">
        <f t="shared" ref="D99" si="3">SUM(D3:D98)/4000</f>
        <v>0.99800500000000003</v>
      </c>
      <c r="E99" s="75"/>
      <c r="F99" s="78">
        <f t="shared" si="2"/>
        <v>9.7672499999999968E-2</v>
      </c>
      <c r="G99" s="78">
        <f t="shared" si="2"/>
        <v>9.7672499999999968E-2</v>
      </c>
      <c r="H99" s="78">
        <f t="shared" si="2"/>
        <v>0.10010749999999999</v>
      </c>
      <c r="I99">
        <f t="shared" si="2"/>
        <v>2.0964499999999973</v>
      </c>
      <c r="J99">
        <f t="shared" si="2"/>
        <v>6.5306400000000089</v>
      </c>
      <c r="K99">
        <f t="shared" si="2"/>
        <v>1.6798950000000012</v>
      </c>
      <c r="L99">
        <f t="shared" si="2"/>
        <v>9.0439999999999923E-2</v>
      </c>
      <c r="M99">
        <f t="shared" ref="M99:AB99" si="4">SUM(M3:M98)/4000</f>
        <v>0.18259500000000006</v>
      </c>
      <c r="N99" s="135">
        <f t="shared" si="4"/>
        <v>0.33338249999999997</v>
      </c>
      <c r="O99" s="135">
        <f t="shared" si="4"/>
        <v>0.3308799999999999</v>
      </c>
      <c r="P99" s="135">
        <f t="shared" si="4"/>
        <v>0.33374249999999994</v>
      </c>
      <c r="Q99">
        <f t="shared" si="4"/>
        <v>0.10746500000000002</v>
      </c>
      <c r="R99">
        <f t="shared" si="4"/>
        <v>0.31657249999999987</v>
      </c>
      <c r="S99">
        <f t="shared" si="4"/>
        <v>0.22255999999999992</v>
      </c>
      <c r="T99">
        <f t="shared" si="4"/>
        <v>1.6638674999999996</v>
      </c>
      <c r="U99">
        <f t="shared" si="4"/>
        <v>0.55462999999999996</v>
      </c>
      <c r="V99">
        <f t="shared" si="4"/>
        <v>0.55459750000000008</v>
      </c>
      <c r="W99">
        <f t="shared" si="4"/>
        <v>1.1683000000000003</v>
      </c>
      <c r="X99">
        <f t="shared" si="4"/>
        <v>0.23363250000000002</v>
      </c>
      <c r="Y99">
        <f t="shared" si="4"/>
        <v>0.52194249999999998</v>
      </c>
      <c r="Z99">
        <f t="shared" si="4"/>
        <v>0.31230499999999994</v>
      </c>
      <c r="AA99">
        <f t="shared" si="4"/>
        <v>0.92004999999999992</v>
      </c>
      <c r="AB99">
        <f t="shared" si="4"/>
        <v>0.45997249999999995</v>
      </c>
      <c r="AC99">
        <f t="shared" ref="AC99:AJ99" si="5">SUM(AC3:AC98)/4000</f>
        <v>9.4557500000000017E-2</v>
      </c>
      <c r="AD99">
        <f t="shared" si="5"/>
        <v>0.53556749999999997</v>
      </c>
      <c r="AE99">
        <f t="shared" si="5"/>
        <v>0.53556749999999997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20.645</v>
      </c>
      <c r="C3" s="144">
        <f>'IDT-1 Calculation'!DG3</f>
        <v>12.792</v>
      </c>
      <c r="D3" s="144">
        <f>'IDT-1 Calculation'!DH3</f>
        <v>0</v>
      </c>
      <c r="E3" s="144">
        <f>'IDT-1 Calculation'!DI3</f>
        <v>0</v>
      </c>
      <c r="F3" s="144">
        <f>'IDT-1 Calculation'!DJ3</f>
        <v>-33.436999999999998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29.844999999999999</v>
      </c>
      <c r="C4" s="136">
        <f>'IDT-1 Calculation'!DG4</f>
        <v>18.491</v>
      </c>
      <c r="D4" s="136">
        <f>'IDT-1 Calculation'!DH4</f>
        <v>0</v>
      </c>
      <c r="E4" s="136">
        <f>'IDT-1 Calculation'!DI4</f>
        <v>0</v>
      </c>
      <c r="F4" s="136">
        <f>'IDT-1 Calculation'!DJ4</f>
        <v>-48.335999999999999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35.325000000000003</v>
      </c>
      <c r="C5" s="136">
        <f>'IDT-1 Calculation'!DG5</f>
        <v>21.887</v>
      </c>
      <c r="D5" s="136">
        <f>'IDT-1 Calculation'!DH5</f>
        <v>0</v>
      </c>
      <c r="E5" s="136">
        <f>'IDT-1 Calculation'!DI5</f>
        <v>0</v>
      </c>
      <c r="F5" s="136">
        <f>'IDT-1 Calculation'!DJ5</f>
        <v>-57.212000000000003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41.610999999999997</v>
      </c>
      <c r="C6" s="136">
        <f>'IDT-1 Calculation'!DG6</f>
        <v>25.780999999999999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-67.391999999999996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10</v>
      </c>
      <c r="C14" s="136">
        <f>'IDT-1 Calculation'!DG14</f>
        <v>-10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26</v>
      </c>
      <c r="C15" s="136">
        <f>'IDT-1 Calculation'!DG15</f>
        <v>-11.007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-14.993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22</v>
      </c>
      <c r="C17" s="136">
        <f>'IDT-1 Calculation'!DG17</f>
        <v>-9.3140000000000001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-12.686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22</v>
      </c>
      <c r="C25" s="136">
        <f>'IDT-1 Calculation'!DG25</f>
        <v>-9.3140000000000001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-12.686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</v>
      </c>
      <c r="C59" s="136">
        <f>'IDT-1 Calculation'!DG59</f>
        <v>-2.117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-2.883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15</v>
      </c>
      <c r="C60" s="136">
        <f>'IDT-1 Calculation'!DG60</f>
        <v>-15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21</v>
      </c>
      <c r="C61" s="136">
        <f>'IDT-1 Calculation'!DG61</f>
        <v>-21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6</v>
      </c>
      <c r="C62" s="136">
        <f>'IDT-1 Calculation'!DG62</f>
        <v>-6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58.557000000000002</v>
      </c>
      <c r="C67" s="136">
        <f>'IDT-1 Calculation'!DG67</f>
        <v>-45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-13.557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72</v>
      </c>
      <c r="C68" s="136">
        <f>'IDT-1 Calculation'!DG68</f>
        <v>-30.481999999999999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-41.518000000000001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67.908999999999992</v>
      </c>
      <c r="C69" s="136">
        <f>'IDT-1 Calculation'!DG69</f>
        <v>-50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-17.908999999999999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10.734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-10.734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11.836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-11.836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7.4290000000000003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-7.4290000000000003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22.260999999999999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-22.260999999999999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99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80.497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-80.497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103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48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-67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125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220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-220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295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-295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335.46300000000002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-335.46300000000002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314.41000000000003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-314.41000000000003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237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-237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260.47899999999998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-260.47899999999998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239.36500000000001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-239.36500000000001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218.07900000000001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-218.07900000000001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203.13399999999999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-203.13399999999999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194.52099999999999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-194.52099999999999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188.041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-188.041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193.21700000000001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-193.21700000000001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1.1400895</v>
      </c>
      <c r="C99" s="152">
        <f>SUM(C3:C98)/4000</f>
        <v>-3.2570750000000002E-2</v>
      </c>
      <c r="D99" s="152">
        <f>SUM(D3:D98)/4000</f>
        <v>0</v>
      </c>
      <c r="E99" s="152">
        <f>SUM(E3:E98)/4000</f>
        <v>0</v>
      </c>
      <c r="F99" s="152">
        <f>SUM(F3:F98)/4000</f>
        <v>-1.1075187499999999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160.79229682539682</v>
      </c>
      <c r="L3">
        <v>126.96665331771656</v>
      </c>
      <c r="M3">
        <v>60.31186883687775</v>
      </c>
      <c r="N3">
        <v>51.883204253084791</v>
      </c>
      <c r="O3">
        <v>73.289840942331793</v>
      </c>
      <c r="P3">
        <v>24.452355102722564</v>
      </c>
      <c r="Q3">
        <v>9.5863222748815176</v>
      </c>
      <c r="R3">
        <v>18.611548049731837</v>
      </c>
      <c r="S3">
        <v>11.587662397179789</v>
      </c>
      <c r="T3">
        <v>0</v>
      </c>
      <c r="U3">
        <v>40.878121835977048</v>
      </c>
      <c r="V3">
        <v>7.9647022209567195</v>
      </c>
      <c r="W3">
        <v>14.934156278504101</v>
      </c>
      <c r="X3">
        <v>64.786412394570988</v>
      </c>
      <c r="Y3">
        <v>0</v>
      </c>
      <c r="Z3">
        <v>8.6352868799999989</v>
      </c>
      <c r="AA3">
        <v>18.736271999999996</v>
      </c>
      <c r="AB3">
        <v>17.352844703999999</v>
      </c>
      <c r="AC3">
        <v>12.7643852736</v>
      </c>
      <c r="AD3">
        <v>16.071074640000003</v>
      </c>
      <c r="AE3">
        <v>21.7125353952</v>
      </c>
      <c r="AF3">
        <v>20.505000000000003</v>
      </c>
      <c r="AG3">
        <v>27.318457440000003</v>
      </c>
      <c r="AH3">
        <v>67.1714676</v>
      </c>
      <c r="AI3">
        <v>8.3865240000000014</v>
      </c>
      <c r="AJ3">
        <v>0</v>
      </c>
      <c r="AK3">
        <v>22.296000000000003</v>
      </c>
      <c r="AL3">
        <v>59.209269999999997</v>
      </c>
      <c r="AM3">
        <v>7.0255447619047624</v>
      </c>
      <c r="AN3">
        <v>0</v>
      </c>
      <c r="AO3">
        <v>12.91248</v>
      </c>
      <c r="AP3">
        <v>2.5317684000000003</v>
      </c>
      <c r="AQ3">
        <v>43.145960000000002</v>
      </c>
      <c r="AR3">
        <v>23.031648000000001</v>
      </c>
      <c r="AS3">
        <v>14.297646528000001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34.747352439995623</v>
      </c>
      <c r="BB3">
        <f>SUM(B3:AZ3)-BA3</f>
        <v>1034.4019579126414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160.79229682539682</v>
      </c>
      <c r="L4">
        <v>126.96665331771656</v>
      </c>
      <c r="M4">
        <v>60.31186883687775</v>
      </c>
      <c r="N4">
        <v>51.883204253084791</v>
      </c>
      <c r="O4">
        <v>73.289840942331793</v>
      </c>
      <c r="P4">
        <v>24.452355102722564</v>
      </c>
      <c r="Q4">
        <v>9.5863222748815176</v>
      </c>
      <c r="R4">
        <v>18.611548049731837</v>
      </c>
      <c r="S4">
        <v>11.587662397179789</v>
      </c>
      <c r="T4">
        <v>0</v>
      </c>
      <c r="U4">
        <v>40.878121835977048</v>
      </c>
      <c r="V4">
        <v>7.9647022209567195</v>
      </c>
      <c r="W4">
        <v>14.934156278504101</v>
      </c>
      <c r="X4">
        <v>64.786412394570988</v>
      </c>
      <c r="Y4">
        <v>0</v>
      </c>
      <c r="Z4">
        <v>8.6352868799999989</v>
      </c>
      <c r="AA4">
        <v>18.736271999999996</v>
      </c>
      <c r="AB4">
        <v>17.352844703999999</v>
      </c>
      <c r="AC4">
        <v>12.7643852736</v>
      </c>
      <c r="AD4">
        <v>16.071074640000003</v>
      </c>
      <c r="AE4">
        <v>21.7125353952</v>
      </c>
      <c r="AF4">
        <v>20.505000000000003</v>
      </c>
      <c r="AG4">
        <v>27.318457440000003</v>
      </c>
      <c r="AH4">
        <v>67.1714676</v>
      </c>
      <c r="AI4">
        <v>8.3865240000000014</v>
      </c>
      <c r="AJ4">
        <v>0</v>
      </c>
      <c r="AK4">
        <v>22.296000000000003</v>
      </c>
      <c r="AL4">
        <v>59.209269999999997</v>
      </c>
      <c r="AM4">
        <v>7.0255447619047624</v>
      </c>
      <c r="AN4">
        <v>0</v>
      </c>
      <c r="AO4">
        <v>12.91248</v>
      </c>
      <c r="AP4">
        <v>2.5317684000000003</v>
      </c>
      <c r="AQ4">
        <v>43.145960000000002</v>
      </c>
      <c r="AR4">
        <v>23.031648000000001</v>
      </c>
      <c r="AS4">
        <v>14.297646528000001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34.747352439995623</v>
      </c>
      <c r="BB4">
        <f t="shared" ref="BB4:BB67" si="0">SUM(B4:AZ4)-BA4</f>
        <v>1034.4019579126414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160.79229682539682</v>
      </c>
      <c r="L5">
        <v>126.96665331771656</v>
      </c>
      <c r="M5">
        <v>60.31186883687775</v>
      </c>
      <c r="N5">
        <v>51.883204253084791</v>
      </c>
      <c r="O5">
        <v>73.289840942331793</v>
      </c>
      <c r="P5">
        <v>24.452355102722564</v>
      </c>
      <c r="Q5">
        <v>9.5863222748815176</v>
      </c>
      <c r="R5">
        <v>18.611548049731837</v>
      </c>
      <c r="S5">
        <v>11.587662397179789</v>
      </c>
      <c r="T5">
        <v>0</v>
      </c>
      <c r="U5">
        <v>40.878121835977048</v>
      </c>
      <c r="V5">
        <v>7.9647022209567195</v>
      </c>
      <c r="W5">
        <v>14.934156278504101</v>
      </c>
      <c r="X5">
        <v>64.786412394570988</v>
      </c>
      <c r="Y5">
        <v>0</v>
      </c>
      <c r="Z5">
        <v>8.6352868799999989</v>
      </c>
      <c r="AA5">
        <v>18.736271999999996</v>
      </c>
      <c r="AB5">
        <v>17.352844703999999</v>
      </c>
      <c r="AC5">
        <v>12.7643852736</v>
      </c>
      <c r="AD5">
        <v>16.071074640000003</v>
      </c>
      <c r="AE5">
        <v>21.7125353952</v>
      </c>
      <c r="AF5">
        <v>20.505000000000003</v>
      </c>
      <c r="AG5">
        <v>27.318457440000003</v>
      </c>
      <c r="AH5">
        <v>67.1714676</v>
      </c>
      <c r="AI5">
        <v>8.3865240000000014</v>
      </c>
      <c r="AJ5">
        <v>0</v>
      </c>
      <c r="AK5">
        <v>22.296000000000003</v>
      </c>
      <c r="AL5">
        <v>59.209269999999997</v>
      </c>
      <c r="AM5">
        <v>7.0255447619047624</v>
      </c>
      <c r="AN5">
        <v>0</v>
      </c>
      <c r="AO5">
        <v>12.91248</v>
      </c>
      <c r="AP5">
        <v>2.5317684000000003</v>
      </c>
      <c r="AQ5">
        <v>43.145960000000002</v>
      </c>
      <c r="AR5">
        <v>21.577017600000001</v>
      </c>
      <c r="AS5">
        <v>14.297646528000001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34.700076951995626</v>
      </c>
      <c r="BB5">
        <f t="shared" si="0"/>
        <v>1032.9946030006415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160.79229682539682</v>
      </c>
      <c r="L6">
        <v>126.96665331771656</v>
      </c>
      <c r="M6">
        <v>60.31186883687775</v>
      </c>
      <c r="N6">
        <v>51.883204253084791</v>
      </c>
      <c r="O6">
        <v>73.289840942331793</v>
      </c>
      <c r="P6">
        <v>24.452355102722564</v>
      </c>
      <c r="Q6">
        <v>9.5863222748815176</v>
      </c>
      <c r="R6">
        <v>18.611548049731837</v>
      </c>
      <c r="S6">
        <v>11.587662397179789</v>
      </c>
      <c r="T6">
        <v>0</v>
      </c>
      <c r="U6">
        <v>40.878121835977048</v>
      </c>
      <c r="V6">
        <v>7.9647022209567195</v>
      </c>
      <c r="W6">
        <v>14.934156278504101</v>
      </c>
      <c r="X6">
        <v>64.786412394570988</v>
      </c>
      <c r="Y6">
        <v>0</v>
      </c>
      <c r="Z6">
        <v>8.6352868799999989</v>
      </c>
      <c r="AA6">
        <v>18.736271999999996</v>
      </c>
      <c r="AB6">
        <v>17.352844703999999</v>
      </c>
      <c r="AC6">
        <v>12.7643852736</v>
      </c>
      <c r="AD6">
        <v>16.071074640000003</v>
      </c>
      <c r="AE6">
        <v>21.7125353952</v>
      </c>
      <c r="AF6">
        <v>20.505000000000003</v>
      </c>
      <c r="AG6">
        <v>27.318457440000003</v>
      </c>
      <c r="AH6">
        <v>67.1714676</v>
      </c>
      <c r="AI6">
        <v>8.3865240000000014</v>
      </c>
      <c r="AJ6">
        <v>0</v>
      </c>
      <c r="AK6">
        <v>22.296000000000003</v>
      </c>
      <c r="AL6">
        <v>59.209269999999997</v>
      </c>
      <c r="AM6">
        <v>7.0255447619047624</v>
      </c>
      <c r="AN6">
        <v>0</v>
      </c>
      <c r="AO6">
        <v>12.91248</v>
      </c>
      <c r="AP6">
        <v>2.5317684000000003</v>
      </c>
      <c r="AQ6">
        <v>43.145960000000002</v>
      </c>
      <c r="AR6">
        <v>21.577017600000001</v>
      </c>
      <c r="AS6">
        <v>14.297646528000001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34.700076951995626</v>
      </c>
      <c r="BB6">
        <f t="shared" si="0"/>
        <v>1032.9946030006415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160.79229682539682</v>
      </c>
      <c r="L7">
        <v>126.96665331771656</v>
      </c>
      <c r="M7">
        <v>60.31186883687775</v>
      </c>
      <c r="N7">
        <v>51.883204253084791</v>
      </c>
      <c r="O7">
        <v>73.289840942331793</v>
      </c>
      <c r="P7">
        <v>24.452355102722564</v>
      </c>
      <c r="Q7">
        <v>9.5863222748815176</v>
      </c>
      <c r="R7">
        <v>18.611548049731837</v>
      </c>
      <c r="S7">
        <v>11.587662397179789</v>
      </c>
      <c r="T7">
        <v>0</v>
      </c>
      <c r="U7">
        <v>40.878121835977048</v>
      </c>
      <c r="V7">
        <v>7.9647022209567195</v>
      </c>
      <c r="W7">
        <v>14.934156278504101</v>
      </c>
      <c r="X7">
        <v>64.786412394570988</v>
      </c>
      <c r="Y7">
        <v>0</v>
      </c>
      <c r="Z7">
        <v>8.6352868799999989</v>
      </c>
      <c r="AA7">
        <v>18.736271999999996</v>
      </c>
      <c r="AB7">
        <v>17.352844703999999</v>
      </c>
      <c r="AC7">
        <v>12.7643852736</v>
      </c>
      <c r="AD7">
        <v>16.071074640000003</v>
      </c>
      <c r="AE7">
        <v>21.7125353952</v>
      </c>
      <c r="AF7">
        <v>20.505000000000003</v>
      </c>
      <c r="AG7">
        <v>27.318457440000003</v>
      </c>
      <c r="AH7">
        <v>67.1714676</v>
      </c>
      <c r="AI7">
        <v>8.3865240000000014</v>
      </c>
      <c r="AJ7">
        <v>0</v>
      </c>
      <c r="AK7">
        <v>22.296000000000003</v>
      </c>
      <c r="AL7">
        <v>59.209269999999997</v>
      </c>
      <c r="AM7">
        <v>7.0255447619047624</v>
      </c>
      <c r="AN7">
        <v>0</v>
      </c>
      <c r="AO7">
        <v>12.91248</v>
      </c>
      <c r="AP7">
        <v>5.6824135200000008</v>
      </c>
      <c r="AQ7">
        <v>43.145960000000002</v>
      </c>
      <c r="AR7">
        <v>21.577017600000001</v>
      </c>
      <c r="AS7">
        <v>14.297646528000001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34.80247291839563</v>
      </c>
      <c r="BB7">
        <f t="shared" si="0"/>
        <v>1036.0428521542415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160.79229682539682</v>
      </c>
      <c r="L8">
        <v>126.96665331771656</v>
      </c>
      <c r="M8">
        <v>60.31186883687775</v>
      </c>
      <c r="N8">
        <v>51.883204253084791</v>
      </c>
      <c r="O8">
        <v>73.289840942331793</v>
      </c>
      <c r="P8">
        <v>24.452355102722564</v>
      </c>
      <c r="Q8">
        <v>9.5863222748815176</v>
      </c>
      <c r="R8">
        <v>18.611548049731837</v>
      </c>
      <c r="S8">
        <v>11.587662397179789</v>
      </c>
      <c r="T8">
        <v>0</v>
      </c>
      <c r="U8">
        <v>40.878121835977048</v>
      </c>
      <c r="V8">
        <v>7.9647022209567195</v>
      </c>
      <c r="W8">
        <v>14.934156278504101</v>
      </c>
      <c r="X8">
        <v>64.786412394570988</v>
      </c>
      <c r="Y8">
        <v>0</v>
      </c>
      <c r="Z8">
        <v>8.6352868799999989</v>
      </c>
      <c r="AA8">
        <v>18.736271999999996</v>
      </c>
      <c r="AB8">
        <v>17.352844703999999</v>
      </c>
      <c r="AC8">
        <v>12.7643852736</v>
      </c>
      <c r="AD8">
        <v>16.071074640000003</v>
      </c>
      <c r="AE8">
        <v>21.7125353952</v>
      </c>
      <c r="AF8">
        <v>20.505000000000003</v>
      </c>
      <c r="AG8">
        <v>27.318457440000003</v>
      </c>
      <c r="AH8">
        <v>67.1714676</v>
      </c>
      <c r="AI8">
        <v>8.3865240000000014</v>
      </c>
      <c r="AJ8">
        <v>0</v>
      </c>
      <c r="AK8">
        <v>22.296000000000003</v>
      </c>
      <c r="AL8">
        <v>59.209269999999997</v>
      </c>
      <c r="AM8">
        <v>7.0255447619047624</v>
      </c>
      <c r="AN8">
        <v>0</v>
      </c>
      <c r="AO8">
        <v>12.91248</v>
      </c>
      <c r="AP8">
        <v>5.6824135200000008</v>
      </c>
      <c r="AQ8">
        <v>43.145960000000002</v>
      </c>
      <c r="AR8">
        <v>21.577017600000001</v>
      </c>
      <c r="AS8">
        <v>14.297646528000001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34.80247291839563</v>
      </c>
      <c r="BB8">
        <f t="shared" si="0"/>
        <v>1036.0428521542415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160.79229682539682</v>
      </c>
      <c r="L9">
        <v>126.96665331771656</v>
      </c>
      <c r="M9">
        <v>60.31186883687775</v>
      </c>
      <c r="N9">
        <v>51.883204253084791</v>
      </c>
      <c r="O9">
        <v>73.289840942331793</v>
      </c>
      <c r="P9">
        <v>24.452355102722564</v>
      </c>
      <c r="Q9">
        <v>9.5863222748815176</v>
      </c>
      <c r="R9">
        <v>18.611548049731837</v>
      </c>
      <c r="S9">
        <v>11.587662397179789</v>
      </c>
      <c r="T9">
        <v>0</v>
      </c>
      <c r="U9">
        <v>40.878121835977048</v>
      </c>
      <c r="V9">
        <v>7.9647022209567195</v>
      </c>
      <c r="W9">
        <v>14.934156278504101</v>
      </c>
      <c r="X9">
        <v>64.786412394570988</v>
      </c>
      <c r="Y9">
        <v>0</v>
      </c>
      <c r="Z9">
        <v>8.6352868799999989</v>
      </c>
      <c r="AA9">
        <v>18.736271999999996</v>
      </c>
      <c r="AB9">
        <v>17.352844703999999</v>
      </c>
      <c r="AC9">
        <v>12.7643852736</v>
      </c>
      <c r="AD9">
        <v>16.071074640000003</v>
      </c>
      <c r="AE9">
        <v>21.7125353952</v>
      </c>
      <c r="AF9">
        <v>20.505000000000003</v>
      </c>
      <c r="AG9">
        <v>27.318457440000003</v>
      </c>
      <c r="AH9">
        <v>67.1714676</v>
      </c>
      <c r="AI9">
        <v>8.3865240000000014</v>
      </c>
      <c r="AJ9">
        <v>0</v>
      </c>
      <c r="AK9">
        <v>22.296000000000003</v>
      </c>
      <c r="AL9">
        <v>59.209269999999997</v>
      </c>
      <c r="AM9">
        <v>7.0255447619047624</v>
      </c>
      <c r="AN9">
        <v>0</v>
      </c>
      <c r="AO9">
        <v>12.91248</v>
      </c>
      <c r="AP9">
        <v>5.6824135200000008</v>
      </c>
      <c r="AQ9">
        <v>43.145960000000002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34.793102586395634</v>
      </c>
      <c r="BB9">
        <f t="shared" si="0"/>
        <v>1035.7639065718413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160.78923544359256</v>
      </c>
      <c r="L10">
        <v>126.96594069717153</v>
      </c>
      <c r="M10">
        <v>60.31186883687775</v>
      </c>
      <c r="N10">
        <v>51.883204253084791</v>
      </c>
      <c r="O10">
        <v>73.289840942331793</v>
      </c>
      <c r="P10">
        <v>24.452355102722564</v>
      </c>
      <c r="Q10">
        <v>9.5863222748815176</v>
      </c>
      <c r="R10">
        <v>18.611548049731837</v>
      </c>
      <c r="S10">
        <v>11.587662397179789</v>
      </c>
      <c r="T10">
        <v>0</v>
      </c>
      <c r="U10">
        <v>40.878121835977048</v>
      </c>
      <c r="V10">
        <v>7.9647022209567195</v>
      </c>
      <c r="W10">
        <v>14.934156278504101</v>
      </c>
      <c r="X10">
        <v>64.786412394570988</v>
      </c>
      <c r="Y10">
        <v>0</v>
      </c>
      <c r="Z10">
        <v>8.6352868799999989</v>
      </c>
      <c r="AA10">
        <v>18.736271999999996</v>
      </c>
      <c r="AB10">
        <v>17.352844703999999</v>
      </c>
      <c r="AC10">
        <v>12.7643852736</v>
      </c>
      <c r="AD10">
        <v>16.071074640000003</v>
      </c>
      <c r="AE10">
        <v>21.7125353952</v>
      </c>
      <c r="AF10">
        <v>20.505000000000003</v>
      </c>
      <c r="AG10">
        <v>27.318457440000003</v>
      </c>
      <c r="AH10">
        <v>67.1714676</v>
      </c>
      <c r="AI10">
        <v>8.3865240000000014</v>
      </c>
      <c r="AJ10">
        <v>0</v>
      </c>
      <c r="AK10">
        <v>22.296000000000003</v>
      </c>
      <c r="AL10">
        <v>59.209269999999997</v>
      </c>
      <c r="AM10">
        <v>7.0255447619047624</v>
      </c>
      <c r="AN10">
        <v>0</v>
      </c>
      <c r="AO10">
        <v>12.91248</v>
      </c>
      <c r="AP10">
        <v>5.6824135200000008</v>
      </c>
      <c r="AQ10">
        <v>43.145960000000002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34.792980543785603</v>
      </c>
      <c r="BB10">
        <f t="shared" si="0"/>
        <v>1035.760254612102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160.78438658044439</v>
      </c>
      <c r="L11">
        <v>126.97064409263116</v>
      </c>
      <c r="M11">
        <v>60.31186883687775</v>
      </c>
      <c r="N11">
        <v>51.883204253084791</v>
      </c>
      <c r="O11">
        <v>73.289840942331793</v>
      </c>
      <c r="P11">
        <v>24.452355102722564</v>
      </c>
      <c r="Q11">
        <v>9.5863222748815176</v>
      </c>
      <c r="R11">
        <v>18.611548049731837</v>
      </c>
      <c r="S11">
        <v>11.587662397179789</v>
      </c>
      <c r="T11">
        <v>0</v>
      </c>
      <c r="U11">
        <v>40.878121835977048</v>
      </c>
      <c r="V11">
        <v>7.9647022209567195</v>
      </c>
      <c r="W11">
        <v>14.934156278504101</v>
      </c>
      <c r="X11">
        <v>64.786412394570988</v>
      </c>
      <c r="Y11">
        <v>0</v>
      </c>
      <c r="Z11">
        <v>8.6352868799999989</v>
      </c>
      <c r="AA11">
        <v>18.736271999999996</v>
      </c>
      <c r="AB11">
        <v>17.352844703999999</v>
      </c>
      <c r="AC11">
        <v>12.7643852736</v>
      </c>
      <c r="AD11">
        <v>16.071074640000003</v>
      </c>
      <c r="AE11">
        <v>21.7125353952</v>
      </c>
      <c r="AF11">
        <v>20.505000000000003</v>
      </c>
      <c r="AG11">
        <v>27.318457440000003</v>
      </c>
      <c r="AH11">
        <v>67.1714676</v>
      </c>
      <c r="AI11">
        <v>2.7955080000000003</v>
      </c>
      <c r="AJ11">
        <v>0</v>
      </c>
      <c r="AK11">
        <v>22.296000000000003</v>
      </c>
      <c r="AL11">
        <v>59.209269999999997</v>
      </c>
      <c r="AM11">
        <v>7.0255447619047624</v>
      </c>
      <c r="AN11">
        <v>0</v>
      </c>
      <c r="AO11">
        <v>12.91248</v>
      </c>
      <c r="AP11">
        <v>5.6824135200000008</v>
      </c>
      <c r="AQ11">
        <v>43.145960000000002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34.611266741838023</v>
      </c>
      <c r="BB11">
        <f t="shared" si="0"/>
        <v>1030.3508069463612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160.78438658044439</v>
      </c>
      <c r="L12">
        <v>126.97064409263116</v>
      </c>
      <c r="M12">
        <v>60.31186883687775</v>
      </c>
      <c r="N12">
        <v>51.883204253084791</v>
      </c>
      <c r="O12">
        <v>73.289840942331793</v>
      </c>
      <c r="P12">
        <v>24.452355102722564</v>
      </c>
      <c r="Q12">
        <v>9.5863222748815176</v>
      </c>
      <c r="R12">
        <v>18.611548049731837</v>
      </c>
      <c r="S12">
        <v>11.587662397179789</v>
      </c>
      <c r="T12">
        <v>0</v>
      </c>
      <c r="U12">
        <v>40.878121835977048</v>
      </c>
      <c r="V12">
        <v>7.9647022209567195</v>
      </c>
      <c r="W12">
        <v>14.934156278504101</v>
      </c>
      <c r="X12">
        <v>64.786412394570988</v>
      </c>
      <c r="Y12">
        <v>0</v>
      </c>
      <c r="Z12">
        <v>8.6352868799999989</v>
      </c>
      <c r="AA12">
        <v>18.736271999999996</v>
      </c>
      <c r="AB12">
        <v>17.352844703999999</v>
      </c>
      <c r="AC12">
        <v>12.7643852736</v>
      </c>
      <c r="AD12">
        <v>16.071074640000003</v>
      </c>
      <c r="AE12">
        <v>21.7125353952</v>
      </c>
      <c r="AF12">
        <v>20.505000000000003</v>
      </c>
      <c r="AG12">
        <v>27.318457440000003</v>
      </c>
      <c r="AH12">
        <v>67.1714676</v>
      </c>
      <c r="AI12">
        <v>2.7955080000000003</v>
      </c>
      <c r="AJ12">
        <v>0</v>
      </c>
      <c r="AK12">
        <v>22.296000000000003</v>
      </c>
      <c r="AL12">
        <v>59.209269999999997</v>
      </c>
      <c r="AM12">
        <v>7.0255447619047624</v>
      </c>
      <c r="AN12">
        <v>0</v>
      </c>
      <c r="AO12">
        <v>12.91248</v>
      </c>
      <c r="AP12">
        <v>5.6824135200000008</v>
      </c>
      <c r="AQ12">
        <v>43.145960000000002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34.611266741838023</v>
      </c>
      <c r="BB12">
        <f t="shared" si="0"/>
        <v>1030.3508069463612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160.78438658044439</v>
      </c>
      <c r="L13">
        <v>126.97064409263116</v>
      </c>
      <c r="M13">
        <v>60.31186883687775</v>
      </c>
      <c r="N13">
        <v>51.883204253084791</v>
      </c>
      <c r="O13">
        <v>73.289840942331793</v>
      </c>
      <c r="P13">
        <v>24.452355102722564</v>
      </c>
      <c r="Q13">
        <v>9.5822769395017797</v>
      </c>
      <c r="R13">
        <v>18.621733134433136</v>
      </c>
      <c r="S13">
        <v>11.586277529346006</v>
      </c>
      <c r="T13">
        <v>0</v>
      </c>
      <c r="U13">
        <v>40.878121835977048</v>
      </c>
      <c r="V13">
        <v>7.9647022209567195</v>
      </c>
      <c r="W13">
        <v>14.934156278504101</v>
      </c>
      <c r="X13">
        <v>64.786412394570988</v>
      </c>
      <c r="Y13">
        <v>0</v>
      </c>
      <c r="Z13">
        <v>8.6352868799999989</v>
      </c>
      <c r="AA13">
        <v>18.736271999999996</v>
      </c>
      <c r="AB13">
        <v>17.352844703999999</v>
      </c>
      <c r="AC13">
        <v>12.7643852736</v>
      </c>
      <c r="AD13">
        <v>16.071074640000003</v>
      </c>
      <c r="AE13">
        <v>21.7125353952</v>
      </c>
      <c r="AF13">
        <v>20.505000000000003</v>
      </c>
      <c r="AG13">
        <v>27.318457440000003</v>
      </c>
      <c r="AH13">
        <v>67.1714676</v>
      </c>
      <c r="AI13">
        <v>7.8274223999999997</v>
      </c>
      <c r="AJ13">
        <v>0</v>
      </c>
      <c r="AK13">
        <v>22.296000000000003</v>
      </c>
      <c r="AL13">
        <v>59.209269999999997</v>
      </c>
      <c r="AM13">
        <v>7.0255447619047624</v>
      </c>
      <c r="AN13">
        <v>0</v>
      </c>
      <c r="AO13">
        <v>12.91248</v>
      </c>
      <c r="AP13">
        <v>5.6824135200000008</v>
      </c>
      <c r="AQ13">
        <v>43.145960000000002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34.774958452986439</v>
      </c>
      <c r="BB13">
        <f t="shared" si="0"/>
        <v>1035.2237845167006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160.78438658044439</v>
      </c>
      <c r="L14">
        <v>126.97064409263116</v>
      </c>
      <c r="M14">
        <v>60.31186883687775</v>
      </c>
      <c r="N14">
        <v>51.883204253084791</v>
      </c>
      <c r="O14">
        <v>73.289840942331793</v>
      </c>
      <c r="P14">
        <v>24.452355102722564</v>
      </c>
      <c r="Q14">
        <v>9.5822769395017797</v>
      </c>
      <c r="R14">
        <v>18.621733134433136</v>
      </c>
      <c r="S14">
        <v>11.586277529346006</v>
      </c>
      <c r="T14">
        <v>0</v>
      </c>
      <c r="U14">
        <v>40.878121835977048</v>
      </c>
      <c r="V14">
        <v>7.9639218284904318</v>
      </c>
      <c r="W14">
        <v>14.934156278504101</v>
      </c>
      <c r="X14">
        <v>64.786412394570988</v>
      </c>
      <c r="Y14">
        <v>0</v>
      </c>
      <c r="Z14">
        <v>8.6352868799999989</v>
      </c>
      <c r="AA14">
        <v>18.736271999999996</v>
      </c>
      <c r="AB14">
        <v>17.352844703999999</v>
      </c>
      <c r="AC14">
        <v>12.7643852736</v>
      </c>
      <c r="AD14">
        <v>16.071074640000003</v>
      </c>
      <c r="AE14">
        <v>21.7125353952</v>
      </c>
      <c r="AF14">
        <v>20.505000000000003</v>
      </c>
      <c r="AG14">
        <v>27.318457440000003</v>
      </c>
      <c r="AH14">
        <v>67.1714676</v>
      </c>
      <c r="AI14">
        <v>7.8274223999999997</v>
      </c>
      <c r="AJ14">
        <v>0</v>
      </c>
      <c r="AK14">
        <v>22.296000000000003</v>
      </c>
      <c r="AL14">
        <v>59.209269999999997</v>
      </c>
      <c r="AM14">
        <v>7.0255447619047624</v>
      </c>
      <c r="AN14">
        <v>0</v>
      </c>
      <c r="AO14">
        <v>12.91248</v>
      </c>
      <c r="AP14">
        <v>5.6824135200000008</v>
      </c>
      <c r="AQ14">
        <v>43.145960000000002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34.774933336603041</v>
      </c>
      <c r="BB14">
        <f t="shared" si="0"/>
        <v>1035.2230292406177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160.78438658044439</v>
      </c>
      <c r="L15">
        <v>126.9663734920782</v>
      </c>
      <c r="M15">
        <v>60.31186883687775</v>
      </c>
      <c r="N15">
        <v>51.883204253084791</v>
      </c>
      <c r="O15">
        <v>73.289840942331793</v>
      </c>
      <c r="P15">
        <v>24.452355102722564</v>
      </c>
      <c r="Q15">
        <v>9.5849579007415855</v>
      </c>
      <c r="R15">
        <v>18.617594157172075</v>
      </c>
      <c r="S15">
        <v>11.596392767732963</v>
      </c>
      <c r="T15">
        <v>0</v>
      </c>
      <c r="U15">
        <v>40.878121835977048</v>
      </c>
      <c r="V15">
        <v>7.9639218284904318</v>
      </c>
      <c r="W15">
        <v>14.934156278504101</v>
      </c>
      <c r="X15">
        <v>64.786412394570988</v>
      </c>
      <c r="Y15">
        <v>0</v>
      </c>
      <c r="Z15">
        <v>8.6352868799999989</v>
      </c>
      <c r="AA15">
        <v>18.736271999999996</v>
      </c>
      <c r="AB15">
        <v>17.352844703999999</v>
      </c>
      <c r="AC15">
        <v>12.7643852736</v>
      </c>
      <c r="AD15">
        <v>16.071074640000003</v>
      </c>
      <c r="AE15">
        <v>21.7125353952</v>
      </c>
      <c r="AF15">
        <v>20.505000000000003</v>
      </c>
      <c r="AG15">
        <v>27.318457440000003</v>
      </c>
      <c r="AH15">
        <v>67.1714676</v>
      </c>
      <c r="AI15">
        <v>7.8274223999999997</v>
      </c>
      <c r="AJ15">
        <v>0</v>
      </c>
      <c r="AK15">
        <v>22.296000000000003</v>
      </c>
      <c r="AL15">
        <v>59.209269999999997</v>
      </c>
      <c r="AM15">
        <v>7.0255447619047624</v>
      </c>
      <c r="AN15">
        <v>0</v>
      </c>
      <c r="AO15">
        <v>12.91248</v>
      </c>
      <c r="AP15">
        <v>5.6824135200000008</v>
      </c>
      <c r="AQ15">
        <v>39.303000000000004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34.650180110314174</v>
      </c>
      <c r="BB15">
        <f t="shared" si="0"/>
        <v>1031.5092090887194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160.78438658044439</v>
      </c>
      <c r="L16">
        <v>126.9663734920782</v>
      </c>
      <c r="M16">
        <v>60.31186883687775</v>
      </c>
      <c r="N16">
        <v>51.883204253084791</v>
      </c>
      <c r="O16">
        <v>73.289840942331793</v>
      </c>
      <c r="P16">
        <v>24.452355102722564</v>
      </c>
      <c r="Q16">
        <v>9.5849579007415855</v>
      </c>
      <c r="R16">
        <v>18.617594157172075</v>
      </c>
      <c r="S16">
        <v>11.596392767732963</v>
      </c>
      <c r="T16">
        <v>0</v>
      </c>
      <c r="U16">
        <v>40.878121835977048</v>
      </c>
      <c r="V16">
        <v>7.9639218284904318</v>
      </c>
      <c r="W16">
        <v>14.823001312431645</v>
      </c>
      <c r="X16">
        <v>64.785529591998142</v>
      </c>
      <c r="Y16">
        <v>0</v>
      </c>
      <c r="Z16">
        <v>8.6352868799999989</v>
      </c>
      <c r="AA16">
        <v>18.736271999999996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20.505000000000003</v>
      </c>
      <c r="AG16">
        <v>27.318457440000003</v>
      </c>
      <c r="AH16">
        <v>67.1714676</v>
      </c>
      <c r="AI16">
        <v>7.8274223999999997</v>
      </c>
      <c r="AJ16">
        <v>0</v>
      </c>
      <c r="AK16">
        <v>22.296000000000003</v>
      </c>
      <c r="AL16">
        <v>59.209269999999997</v>
      </c>
      <c r="AM16">
        <v>7.0255447619047624</v>
      </c>
      <c r="AN16">
        <v>0</v>
      </c>
      <c r="AO16">
        <v>12.91248</v>
      </c>
      <c r="AP16">
        <v>5.6824135200000008</v>
      </c>
      <c r="AQ16">
        <v>32.359470000000002</v>
      </c>
      <c r="AR16">
        <v>23.031648000000001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34.468149921028122</v>
      </c>
      <c r="BB16">
        <f t="shared" si="0"/>
        <v>1026.0903019093601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160.78193263684076</v>
      </c>
      <c r="L17">
        <v>126.96782493143171</v>
      </c>
      <c r="M17">
        <v>60.31186883687775</v>
      </c>
      <c r="N17">
        <v>51.883204253084791</v>
      </c>
      <c r="O17">
        <v>73.289840942331793</v>
      </c>
      <c r="P17">
        <v>24.452355102722564</v>
      </c>
      <c r="Q17">
        <v>9.5863222748815176</v>
      </c>
      <c r="R17">
        <v>18.611548049731837</v>
      </c>
      <c r="S17">
        <v>11.587662397179789</v>
      </c>
      <c r="T17">
        <v>0</v>
      </c>
      <c r="U17">
        <v>40.878121835977048</v>
      </c>
      <c r="V17">
        <v>7.9639218284904318</v>
      </c>
      <c r="W17">
        <v>14.933277591973248</v>
      </c>
      <c r="X17">
        <v>64.786412394570988</v>
      </c>
      <c r="Y17">
        <v>0</v>
      </c>
      <c r="Z17">
        <v>8.6352868799999989</v>
      </c>
      <c r="AA17">
        <v>18.736271999999996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20.505000000000003</v>
      </c>
      <c r="AG17">
        <v>27.318457440000003</v>
      </c>
      <c r="AH17">
        <v>67.1714676</v>
      </c>
      <c r="AI17">
        <v>7.8274223999999997</v>
      </c>
      <c r="AJ17">
        <v>0</v>
      </c>
      <c r="AK17">
        <v>22.296000000000003</v>
      </c>
      <c r="AL17">
        <v>59.209269999999997</v>
      </c>
      <c r="AM17">
        <v>7.0255447619047624</v>
      </c>
      <c r="AN17">
        <v>0</v>
      </c>
      <c r="AO17">
        <v>12.91248</v>
      </c>
      <c r="AP17">
        <v>5.6824135200000008</v>
      </c>
      <c r="AQ17">
        <v>32.359470000000002</v>
      </c>
      <c r="AR17">
        <v>23.031648000000001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34.471294547124593</v>
      </c>
      <c r="BB17">
        <f t="shared" si="0"/>
        <v>1026.1839017572743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160.78193263684076</v>
      </c>
      <c r="L18">
        <v>126.96782493143171</v>
      </c>
      <c r="M18">
        <v>60.31186883687775</v>
      </c>
      <c r="N18">
        <v>51.883204253084791</v>
      </c>
      <c r="O18">
        <v>73.289840942331793</v>
      </c>
      <c r="P18">
        <v>24.452355102722564</v>
      </c>
      <c r="Q18">
        <v>9.5863222748815176</v>
      </c>
      <c r="R18">
        <v>18.611548049731837</v>
      </c>
      <c r="S18">
        <v>11.587662397179789</v>
      </c>
      <c r="T18">
        <v>0</v>
      </c>
      <c r="U18">
        <v>40.878121835977048</v>
      </c>
      <c r="V18">
        <v>7.9639218284904318</v>
      </c>
      <c r="W18">
        <v>14.933277591973248</v>
      </c>
      <c r="X18">
        <v>64.786412394570988</v>
      </c>
      <c r="Y18">
        <v>0</v>
      </c>
      <c r="Z18">
        <v>8.6352868799999989</v>
      </c>
      <c r="AA18">
        <v>18.736271999999996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20.505000000000003</v>
      </c>
      <c r="AG18">
        <v>27.318457440000003</v>
      </c>
      <c r="AH18">
        <v>67.1714676</v>
      </c>
      <c r="AI18">
        <v>7.8274223999999997</v>
      </c>
      <c r="AJ18">
        <v>0</v>
      </c>
      <c r="AK18">
        <v>22.296000000000003</v>
      </c>
      <c r="AL18">
        <v>59.209269999999997</v>
      </c>
      <c r="AM18">
        <v>7.0255447619047624</v>
      </c>
      <c r="AN18">
        <v>0</v>
      </c>
      <c r="AO18">
        <v>12.91248</v>
      </c>
      <c r="AP18">
        <v>5.6824135200000008</v>
      </c>
      <c r="AQ18">
        <v>32.359470000000002</v>
      </c>
      <c r="AR18">
        <v>23.031648000000001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34.471294547124593</v>
      </c>
      <c r="BB18">
        <f t="shared" si="0"/>
        <v>1026.1839017572743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160.78193263684076</v>
      </c>
      <c r="L19">
        <v>126.96782493143171</v>
      </c>
      <c r="M19">
        <v>60.31186883687775</v>
      </c>
      <c r="N19">
        <v>51.883204253084791</v>
      </c>
      <c r="O19">
        <v>73.289840942331793</v>
      </c>
      <c r="P19">
        <v>24.452355102722564</v>
      </c>
      <c r="Q19">
        <v>9.5863222748815176</v>
      </c>
      <c r="R19">
        <v>18.611548049731837</v>
      </c>
      <c r="S19">
        <v>11.587662397179789</v>
      </c>
      <c r="T19">
        <v>0</v>
      </c>
      <c r="U19">
        <v>40.878121835977048</v>
      </c>
      <c r="V19">
        <v>7.9647022209567195</v>
      </c>
      <c r="W19">
        <v>14.933277591973248</v>
      </c>
      <c r="X19">
        <v>64.786412394570988</v>
      </c>
      <c r="Y19">
        <v>0</v>
      </c>
      <c r="Z19">
        <v>8.6352868799999989</v>
      </c>
      <c r="AA19">
        <v>18.736271999999996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20.505000000000003</v>
      </c>
      <c r="AG19">
        <v>27.318457440000003</v>
      </c>
      <c r="AH19">
        <v>67.1714676</v>
      </c>
      <c r="AI19">
        <v>7.8274223999999997</v>
      </c>
      <c r="AJ19">
        <v>0</v>
      </c>
      <c r="AK19">
        <v>22.296000000000003</v>
      </c>
      <c r="AL19">
        <v>59.209269999999997</v>
      </c>
      <c r="AM19">
        <v>7.0255447619047624</v>
      </c>
      <c r="AN19">
        <v>0</v>
      </c>
      <c r="AO19">
        <v>12.91248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34.451206060307989</v>
      </c>
      <c r="BB19">
        <f t="shared" si="0"/>
        <v>1025.5858939165571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160.78193263684076</v>
      </c>
      <c r="L20">
        <v>126.96782493143171</v>
      </c>
      <c r="M20">
        <v>60.31186883687775</v>
      </c>
      <c r="N20">
        <v>51.883204253084791</v>
      </c>
      <c r="O20">
        <v>73.289840942331793</v>
      </c>
      <c r="P20">
        <v>24.452355102722564</v>
      </c>
      <c r="Q20">
        <v>9.5863222748815176</v>
      </c>
      <c r="R20">
        <v>18.611548049731837</v>
      </c>
      <c r="S20">
        <v>11.587662397179789</v>
      </c>
      <c r="T20">
        <v>0</v>
      </c>
      <c r="U20">
        <v>40.878121835977048</v>
      </c>
      <c r="V20">
        <v>7.9647022209567195</v>
      </c>
      <c r="W20">
        <v>14.933277591973248</v>
      </c>
      <c r="X20">
        <v>64.786412394570988</v>
      </c>
      <c r="Y20">
        <v>0</v>
      </c>
      <c r="Z20">
        <v>8.6352868799999989</v>
      </c>
      <c r="AA20">
        <v>18.736271999999996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20.505000000000003</v>
      </c>
      <c r="AG20">
        <v>27.318457440000003</v>
      </c>
      <c r="AH20">
        <v>67.1714676</v>
      </c>
      <c r="AI20">
        <v>7.8274223999999997</v>
      </c>
      <c r="AJ20">
        <v>0</v>
      </c>
      <c r="AK20">
        <v>22.296000000000003</v>
      </c>
      <c r="AL20">
        <v>59.209269999999997</v>
      </c>
      <c r="AM20">
        <v>7.0255447619047624</v>
      </c>
      <c r="AN20">
        <v>0</v>
      </c>
      <c r="AO20">
        <v>12.91248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34.403930572307992</v>
      </c>
      <c r="BB20">
        <f t="shared" si="0"/>
        <v>1024.1785390045573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160.78193263684076</v>
      </c>
      <c r="L21">
        <v>126.96782493143171</v>
      </c>
      <c r="M21">
        <v>60.31186883687775</v>
      </c>
      <c r="N21">
        <v>51.883204253084791</v>
      </c>
      <c r="O21">
        <v>73.289840942331793</v>
      </c>
      <c r="P21">
        <v>24.452355102722564</v>
      </c>
      <c r="Q21">
        <v>9.5868478628230598</v>
      </c>
      <c r="R21">
        <v>18.619449201925516</v>
      </c>
      <c r="S21">
        <v>11.587777913610431</v>
      </c>
      <c r="T21">
        <v>0</v>
      </c>
      <c r="U21">
        <v>40.878121835977048</v>
      </c>
      <c r="V21">
        <v>7.9645477099236652</v>
      </c>
      <c r="W21">
        <v>14.927481751824818</v>
      </c>
      <c r="X21">
        <v>64.786412394570988</v>
      </c>
      <c r="Y21">
        <v>0</v>
      </c>
      <c r="Z21">
        <v>8.6352868799999989</v>
      </c>
      <c r="AA21">
        <v>18.736271999999996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20.505000000000003</v>
      </c>
      <c r="AG21">
        <v>27.318457440000003</v>
      </c>
      <c r="AH21">
        <v>67.1714676</v>
      </c>
      <c r="AI21">
        <v>8.3865240000000014</v>
      </c>
      <c r="AJ21">
        <v>0</v>
      </c>
      <c r="AK21">
        <v>22.296000000000003</v>
      </c>
      <c r="AL21">
        <v>59.209269999999997</v>
      </c>
      <c r="AM21">
        <v>7.0255447619047624</v>
      </c>
      <c r="AN21">
        <v>0</v>
      </c>
      <c r="AO21">
        <v>12.91248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34.422186354491778</v>
      </c>
      <c r="BB21">
        <f t="shared" si="0"/>
        <v>1024.7219767277579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160.78193263684076</v>
      </c>
      <c r="L22">
        <v>126.96782493143171</v>
      </c>
      <c r="M22">
        <v>60.31186883687775</v>
      </c>
      <c r="N22">
        <v>51.883204253084791</v>
      </c>
      <c r="O22">
        <v>73.289840942331793</v>
      </c>
      <c r="P22">
        <v>24.452355102722564</v>
      </c>
      <c r="Q22">
        <v>9.5868478628230598</v>
      </c>
      <c r="R22">
        <v>18.619449201925516</v>
      </c>
      <c r="S22">
        <v>11.587777913610431</v>
      </c>
      <c r="T22">
        <v>0</v>
      </c>
      <c r="U22">
        <v>40.878121835977048</v>
      </c>
      <c r="V22">
        <v>7.9645477099236652</v>
      </c>
      <c r="W22">
        <v>14.927481751824818</v>
      </c>
      <c r="X22">
        <v>64.786412394570988</v>
      </c>
      <c r="Y22">
        <v>0</v>
      </c>
      <c r="Z22">
        <v>8.6352868799999989</v>
      </c>
      <c r="AA22">
        <v>18.736271999999996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20.505000000000003</v>
      </c>
      <c r="AG22">
        <v>27.318457440000003</v>
      </c>
      <c r="AH22">
        <v>67.1714676</v>
      </c>
      <c r="AI22">
        <v>8.3865240000000014</v>
      </c>
      <c r="AJ22">
        <v>0</v>
      </c>
      <c r="AK22">
        <v>22.296000000000003</v>
      </c>
      <c r="AL22">
        <v>59.209269999999997</v>
      </c>
      <c r="AM22">
        <v>7.0255447619047624</v>
      </c>
      <c r="AN22">
        <v>0</v>
      </c>
      <c r="AO22">
        <v>12.91248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34.422186354491778</v>
      </c>
      <c r="BB22">
        <f t="shared" si="0"/>
        <v>1024.7219767277579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160.78438658044439</v>
      </c>
      <c r="L23">
        <v>126.96782493143171</v>
      </c>
      <c r="M23">
        <v>60.31186883687775</v>
      </c>
      <c r="N23">
        <v>51.883204253084791</v>
      </c>
      <c r="O23">
        <v>73.289840942331793</v>
      </c>
      <c r="P23">
        <v>24.452355102722564</v>
      </c>
      <c r="Q23">
        <v>9.5863222748815176</v>
      </c>
      <c r="R23">
        <v>18.611548049731837</v>
      </c>
      <c r="S23">
        <v>11.587662397179789</v>
      </c>
      <c r="T23">
        <v>0</v>
      </c>
      <c r="U23">
        <v>40.878121835977048</v>
      </c>
      <c r="V23">
        <v>7.9647022209567195</v>
      </c>
      <c r="W23">
        <v>14.927481751824818</v>
      </c>
      <c r="X23">
        <v>64.786412394570988</v>
      </c>
      <c r="Y23">
        <v>0</v>
      </c>
      <c r="Z23">
        <v>8.6352868799999989</v>
      </c>
      <c r="AA23">
        <v>18.736271999999996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20.505000000000003</v>
      </c>
      <c r="AG23">
        <v>27.318457440000003</v>
      </c>
      <c r="AH23">
        <v>67.1714676</v>
      </c>
      <c r="AI23">
        <v>7.8274223999999997</v>
      </c>
      <c r="AJ23">
        <v>0</v>
      </c>
      <c r="AK23">
        <v>22.296000000000003</v>
      </c>
      <c r="AL23">
        <v>59.209269999999997</v>
      </c>
      <c r="AM23">
        <v>7.0255447619047624</v>
      </c>
      <c r="AN23">
        <v>0</v>
      </c>
      <c r="AO23">
        <v>12.91248</v>
      </c>
      <c r="AP23">
        <v>5.0635368000000005</v>
      </c>
      <c r="AQ23">
        <v>35.809400000000004</v>
      </c>
      <c r="AR23">
        <v>21.577017600000001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34.515943761190861</v>
      </c>
      <c r="BB23">
        <f t="shared" si="0"/>
        <v>1027.5131139191299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160.79229682539682</v>
      </c>
      <c r="L24">
        <v>126.96765898662143</v>
      </c>
      <c r="M24">
        <v>60.31186883687775</v>
      </c>
      <c r="N24">
        <v>51.883204253084791</v>
      </c>
      <c r="O24">
        <v>73.289840942331793</v>
      </c>
      <c r="P24">
        <v>24.452355102722564</v>
      </c>
      <c r="Q24">
        <v>9.5863222748815176</v>
      </c>
      <c r="R24">
        <v>18.611548049731837</v>
      </c>
      <c r="S24">
        <v>11.587662397179789</v>
      </c>
      <c r="T24">
        <v>0</v>
      </c>
      <c r="U24">
        <v>40.878121835977048</v>
      </c>
      <c r="V24">
        <v>7.9647022209567195</v>
      </c>
      <c r="W24">
        <v>14.927481751824818</v>
      </c>
      <c r="X24">
        <v>64.786412394570988</v>
      </c>
      <c r="Y24">
        <v>0</v>
      </c>
      <c r="Z24">
        <v>8.6352868799999989</v>
      </c>
      <c r="AA24">
        <v>18.736271999999996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20.505000000000003</v>
      </c>
      <c r="AG24">
        <v>27.318457440000003</v>
      </c>
      <c r="AH24">
        <v>67.1714676</v>
      </c>
      <c r="AI24">
        <v>7.8274223999999997</v>
      </c>
      <c r="AJ24">
        <v>0</v>
      </c>
      <c r="AK24">
        <v>22.296000000000003</v>
      </c>
      <c r="AL24">
        <v>59.209269999999997</v>
      </c>
      <c r="AM24">
        <v>7.0255447619047624</v>
      </c>
      <c r="AN24">
        <v>0</v>
      </c>
      <c r="AO24">
        <v>12.91248</v>
      </c>
      <c r="AP24">
        <v>5.0635368000000005</v>
      </c>
      <c r="AQ24">
        <v>43.145960000000002</v>
      </c>
      <c r="AR24">
        <v>21.577017600000001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34.754633661748876</v>
      </c>
      <c r="BB24">
        <f t="shared" si="0"/>
        <v>1034.6187283187139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160.79229682539682</v>
      </c>
      <c r="L25">
        <v>126.96695512723129</v>
      </c>
      <c r="M25">
        <v>60.31186883687775</v>
      </c>
      <c r="N25">
        <v>51.883204253084791</v>
      </c>
      <c r="O25">
        <v>73.289840942331793</v>
      </c>
      <c r="P25">
        <v>24.452355102722564</v>
      </c>
      <c r="Q25">
        <v>9.5863222748815176</v>
      </c>
      <c r="R25">
        <v>18.611548049731837</v>
      </c>
      <c r="S25">
        <v>11.587662397179789</v>
      </c>
      <c r="T25">
        <v>0</v>
      </c>
      <c r="U25">
        <v>40.878121835977048</v>
      </c>
      <c r="V25">
        <v>7.9647022209567195</v>
      </c>
      <c r="W25">
        <v>14.927481751824818</v>
      </c>
      <c r="X25">
        <v>64.786412394570988</v>
      </c>
      <c r="Y25">
        <v>0</v>
      </c>
      <c r="Z25">
        <v>8.6352868799999989</v>
      </c>
      <c r="AA25">
        <v>18.736271999999996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20.505000000000003</v>
      </c>
      <c r="AG25">
        <v>27.318457440000003</v>
      </c>
      <c r="AH25">
        <v>67.1714676</v>
      </c>
      <c r="AI25">
        <v>13.418438399999998</v>
      </c>
      <c r="AJ25">
        <v>0</v>
      </c>
      <c r="AK25">
        <v>22.296000000000003</v>
      </c>
      <c r="AL25">
        <v>59.209269999999997</v>
      </c>
      <c r="AM25">
        <v>7.0255447619047624</v>
      </c>
      <c r="AN25">
        <v>0</v>
      </c>
      <c r="AO25">
        <v>12.91248</v>
      </c>
      <c r="AP25">
        <v>2.5317684000000003</v>
      </c>
      <c r="AQ25">
        <v>43.145960000000002</v>
      </c>
      <c r="AR25">
        <v>21.577017600000001</v>
      </c>
      <c r="AS25">
        <v>14.297646528000001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34.863406788489812</v>
      </c>
      <c r="BB25">
        <f t="shared" si="0"/>
        <v>1037.8568148469828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160.79229682539682</v>
      </c>
      <c r="L26">
        <v>126.96695512723129</v>
      </c>
      <c r="M26">
        <v>60.31186883687775</v>
      </c>
      <c r="N26">
        <v>51.883204253084791</v>
      </c>
      <c r="O26">
        <v>73.289840942331793</v>
      </c>
      <c r="P26">
        <v>24.452355102722564</v>
      </c>
      <c r="Q26">
        <v>9.5863222748815176</v>
      </c>
      <c r="R26">
        <v>18.611548049731837</v>
      </c>
      <c r="S26">
        <v>11.587662397179789</v>
      </c>
      <c r="T26">
        <v>0</v>
      </c>
      <c r="U26">
        <v>41.715666458417552</v>
      </c>
      <c r="V26">
        <v>7.9647022209567195</v>
      </c>
      <c r="W26">
        <v>14.927481751824818</v>
      </c>
      <c r="X26">
        <v>64.786412394570988</v>
      </c>
      <c r="Y26">
        <v>0</v>
      </c>
      <c r="Z26">
        <v>8.6352868799999989</v>
      </c>
      <c r="AA26">
        <v>18.736271999999996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20.505000000000003</v>
      </c>
      <c r="AG26">
        <v>27.318457440000003</v>
      </c>
      <c r="AH26">
        <v>67.1714676</v>
      </c>
      <c r="AI26">
        <v>13.418438399999998</v>
      </c>
      <c r="AJ26">
        <v>0</v>
      </c>
      <c r="AK26">
        <v>22.296000000000003</v>
      </c>
      <c r="AL26">
        <v>59.209269999999997</v>
      </c>
      <c r="AM26">
        <v>7.0255447619047624</v>
      </c>
      <c r="AN26">
        <v>0</v>
      </c>
      <c r="AO26">
        <v>12.91248</v>
      </c>
      <c r="AP26">
        <v>2.5317684000000003</v>
      </c>
      <c r="AQ26">
        <v>43.145960000000002</v>
      </c>
      <c r="AR26">
        <v>21.577017600000001</v>
      </c>
      <c r="AS26">
        <v>14.297646528000001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34.890627062874465</v>
      </c>
      <c r="BB26">
        <f t="shared" si="0"/>
        <v>1038.6671391950388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160.79229682539682</v>
      </c>
      <c r="L27">
        <v>126.96749003263693</v>
      </c>
      <c r="M27">
        <v>60.31186883687775</v>
      </c>
      <c r="N27">
        <v>51.883204253084791</v>
      </c>
      <c r="O27">
        <v>73.289840942331793</v>
      </c>
      <c r="P27">
        <v>24.452355102722564</v>
      </c>
      <c r="Q27">
        <v>9.5863222748815176</v>
      </c>
      <c r="R27">
        <v>18.611548049731837</v>
      </c>
      <c r="S27">
        <v>11.587662397179789</v>
      </c>
      <c r="T27">
        <v>0</v>
      </c>
      <c r="U27">
        <v>42.551678015564207</v>
      </c>
      <c r="V27">
        <v>7.9647022209567195</v>
      </c>
      <c r="W27">
        <v>14.927481751824818</v>
      </c>
      <c r="X27">
        <v>64.786412394570988</v>
      </c>
      <c r="Y27">
        <v>0</v>
      </c>
      <c r="Z27">
        <v>8.6352868799999989</v>
      </c>
      <c r="AA27">
        <v>18.736271999999996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20.505000000000003</v>
      </c>
      <c r="AG27">
        <v>27.318457440000003</v>
      </c>
      <c r="AH27">
        <v>67.1714676</v>
      </c>
      <c r="AI27">
        <v>15.654844799999999</v>
      </c>
      <c r="AJ27">
        <v>0</v>
      </c>
      <c r="AK27">
        <v>22.296000000000003</v>
      </c>
      <c r="AL27">
        <v>59.209269999999997</v>
      </c>
      <c r="AM27">
        <v>7.0255447619047624</v>
      </c>
      <c r="AN27">
        <v>0</v>
      </c>
      <c r="AO27">
        <v>12.91248</v>
      </c>
      <c r="AP27">
        <v>2.2504607999999999</v>
      </c>
      <c r="AQ27">
        <v>43.145960000000002</v>
      </c>
      <c r="AR27">
        <v>21.577017600000001</v>
      </c>
      <c r="AS27">
        <v>14.297646528000001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34.981355712871562</v>
      </c>
      <c r="BB27">
        <f t="shared" si="0"/>
        <v>1041.3680558075939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160.79229682539682</v>
      </c>
      <c r="L28">
        <v>126.96770980639201</v>
      </c>
      <c r="M28">
        <v>60.31186883687775</v>
      </c>
      <c r="N28">
        <v>51.883204253084791</v>
      </c>
      <c r="O28">
        <v>73.289840942331793</v>
      </c>
      <c r="P28">
        <v>24.452355102722564</v>
      </c>
      <c r="Q28">
        <v>9.5863222748815176</v>
      </c>
      <c r="R28">
        <v>18.611548049731837</v>
      </c>
      <c r="S28">
        <v>11.587662397179789</v>
      </c>
      <c r="T28">
        <v>0</v>
      </c>
      <c r="U28">
        <v>42.551678015564207</v>
      </c>
      <c r="V28">
        <v>7.9647022209567195</v>
      </c>
      <c r="W28">
        <v>14.927481751824818</v>
      </c>
      <c r="X28">
        <v>64.786412394570988</v>
      </c>
      <c r="Y28">
        <v>0</v>
      </c>
      <c r="Z28">
        <v>8.6352868799999989</v>
      </c>
      <c r="AA28">
        <v>18.736271999999996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20.505000000000003</v>
      </c>
      <c r="AG28">
        <v>27.318457440000003</v>
      </c>
      <c r="AH28">
        <v>67.1714676</v>
      </c>
      <c r="AI28">
        <v>29.073283200000002</v>
      </c>
      <c r="AJ28">
        <v>0</v>
      </c>
      <c r="AK28">
        <v>22.296000000000003</v>
      </c>
      <c r="AL28">
        <v>59.209269999999997</v>
      </c>
      <c r="AM28">
        <v>7.0255447619047624</v>
      </c>
      <c r="AN28">
        <v>0</v>
      </c>
      <c r="AO28">
        <v>12.91248</v>
      </c>
      <c r="AP28">
        <v>2.2504607999999999</v>
      </c>
      <c r="AQ28">
        <v>43.145960000000002</v>
      </c>
      <c r="AR28">
        <v>21.577017600000001</v>
      </c>
      <c r="AS28">
        <v>14.297646528000001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35.417462092629563</v>
      </c>
      <c r="BB28">
        <f t="shared" si="0"/>
        <v>1054.3506076015908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160.79229682539682</v>
      </c>
      <c r="L29">
        <v>126.96770980639201</v>
      </c>
      <c r="M29">
        <v>60.31186883687775</v>
      </c>
      <c r="N29">
        <v>51.883204253084791</v>
      </c>
      <c r="O29">
        <v>73.289840942331793</v>
      </c>
      <c r="P29">
        <v>24.452355102722564</v>
      </c>
      <c r="Q29">
        <v>9.5863222748815176</v>
      </c>
      <c r="R29">
        <v>18.611548049731837</v>
      </c>
      <c r="S29">
        <v>11.587662397179789</v>
      </c>
      <c r="T29">
        <v>0</v>
      </c>
      <c r="U29">
        <v>42.551678015564207</v>
      </c>
      <c r="V29">
        <v>7.9647022209567195</v>
      </c>
      <c r="W29">
        <v>14.933277591973248</v>
      </c>
      <c r="X29">
        <v>64.786412394570988</v>
      </c>
      <c r="Y29">
        <v>0</v>
      </c>
      <c r="Z29">
        <v>8.6352868799999989</v>
      </c>
      <c r="AA29">
        <v>18.736271999999996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20.505000000000003</v>
      </c>
      <c r="AG29">
        <v>27.318457440000003</v>
      </c>
      <c r="AH29">
        <v>67.1714676</v>
      </c>
      <c r="AI29">
        <v>29.073283200000002</v>
      </c>
      <c r="AJ29">
        <v>0</v>
      </c>
      <c r="AK29">
        <v>22.296000000000003</v>
      </c>
      <c r="AL29">
        <v>62.416799999999988</v>
      </c>
      <c r="AM29">
        <v>7.0255447619047624</v>
      </c>
      <c r="AN29">
        <v>0</v>
      </c>
      <c r="AO29">
        <v>12.91248</v>
      </c>
      <c r="AP29">
        <v>3.6569988000000002</v>
      </c>
      <c r="AQ29">
        <v>43.145960000000002</v>
      </c>
      <c r="AR29">
        <v>21.577017600000001</v>
      </c>
      <c r="AS29">
        <v>14.297646528000001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35.567607184613735</v>
      </c>
      <c r="BB29">
        <f t="shared" si="0"/>
        <v>1058.8203263497551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160.78438658044439</v>
      </c>
      <c r="L30">
        <v>126.96780030543952</v>
      </c>
      <c r="M30">
        <v>60.31186883687775</v>
      </c>
      <c r="N30">
        <v>51.883204253084791</v>
      </c>
      <c r="O30">
        <v>73.289840942331793</v>
      </c>
      <c r="P30">
        <v>24.452355102722564</v>
      </c>
      <c r="Q30">
        <v>9.5849579007415855</v>
      </c>
      <c r="R30">
        <v>18.617594157172075</v>
      </c>
      <c r="S30">
        <v>11.596392767732963</v>
      </c>
      <c r="T30">
        <v>0</v>
      </c>
      <c r="U30">
        <v>42.551678015564207</v>
      </c>
      <c r="V30">
        <v>7.9639218284904318</v>
      </c>
      <c r="W30">
        <v>14.933277591973248</v>
      </c>
      <c r="X30">
        <v>64.786412394570988</v>
      </c>
      <c r="Y30">
        <v>0</v>
      </c>
      <c r="Z30">
        <v>8.6352868799999989</v>
      </c>
      <c r="AA30">
        <v>18.736271999999996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20.505000000000003</v>
      </c>
      <c r="AG30">
        <v>27.318457440000003</v>
      </c>
      <c r="AH30">
        <v>67.1714676</v>
      </c>
      <c r="AI30">
        <v>29.073283200000002</v>
      </c>
      <c r="AJ30">
        <v>0</v>
      </c>
      <c r="AK30">
        <v>22.296000000000003</v>
      </c>
      <c r="AL30">
        <v>62.416799999999988</v>
      </c>
      <c r="AM30">
        <v>7.0255447619047624</v>
      </c>
      <c r="AN30">
        <v>0</v>
      </c>
      <c r="AO30">
        <v>12.91248</v>
      </c>
      <c r="AP30">
        <v>5.0635368000000005</v>
      </c>
      <c r="AQ30">
        <v>43.145960000000002</v>
      </c>
      <c r="AR30">
        <v>21.577017600000001</v>
      </c>
      <c r="AS30">
        <v>14.297646528000001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35.613476407534684</v>
      </c>
      <c r="BB30">
        <f t="shared" si="0"/>
        <v>1060.1858070923163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160.78438658044439</v>
      </c>
      <c r="L31">
        <v>126.96780030543952</v>
      </c>
      <c r="M31">
        <v>60.31186883687775</v>
      </c>
      <c r="N31">
        <v>51.883204253084791</v>
      </c>
      <c r="O31">
        <v>73.289840942331793</v>
      </c>
      <c r="P31">
        <v>24.452355102722564</v>
      </c>
      <c r="Q31">
        <v>9.5849579007415855</v>
      </c>
      <c r="R31">
        <v>18.617594157172075</v>
      </c>
      <c r="S31">
        <v>11.596392767732963</v>
      </c>
      <c r="T31">
        <v>0</v>
      </c>
      <c r="U31">
        <v>42.551678015564207</v>
      </c>
      <c r="V31">
        <v>7.9639218284904318</v>
      </c>
      <c r="W31">
        <v>14.933277591973248</v>
      </c>
      <c r="X31">
        <v>64.786412394570988</v>
      </c>
      <c r="Y31">
        <v>0</v>
      </c>
      <c r="Z31">
        <v>8.6352868799999989</v>
      </c>
      <c r="AA31">
        <v>18.736271999999996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20.505000000000003</v>
      </c>
      <c r="AG31">
        <v>27.318457440000003</v>
      </c>
      <c r="AH31">
        <v>67.1714676</v>
      </c>
      <c r="AI31">
        <v>29.073283200000002</v>
      </c>
      <c r="AJ31">
        <v>0</v>
      </c>
      <c r="AK31">
        <v>22.296000000000003</v>
      </c>
      <c r="AL31">
        <v>62.416799999999988</v>
      </c>
      <c r="AM31">
        <v>7.0255447619047624</v>
      </c>
      <c r="AN31">
        <v>0</v>
      </c>
      <c r="AO31">
        <v>12.91248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35.604106075534688</v>
      </c>
      <c r="BB31">
        <f t="shared" si="0"/>
        <v>1059.9068615099163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160.78438658044439</v>
      </c>
      <c r="L32">
        <v>126.96780030543952</v>
      </c>
      <c r="M32">
        <v>60.31186883687775</v>
      </c>
      <c r="N32">
        <v>51.883204253084791</v>
      </c>
      <c r="O32">
        <v>73.289840942331793</v>
      </c>
      <c r="P32">
        <v>24.452355102722564</v>
      </c>
      <c r="Q32">
        <v>9.5849579007415855</v>
      </c>
      <c r="R32">
        <v>18.617594157172075</v>
      </c>
      <c r="S32">
        <v>11.596392767732963</v>
      </c>
      <c r="T32">
        <v>0</v>
      </c>
      <c r="U32">
        <v>42.551678015564207</v>
      </c>
      <c r="V32">
        <v>7.9639218284904318</v>
      </c>
      <c r="W32">
        <v>14.933277591973248</v>
      </c>
      <c r="X32">
        <v>64.786412394570988</v>
      </c>
      <c r="Y32">
        <v>0</v>
      </c>
      <c r="Z32">
        <v>8.6352868799999989</v>
      </c>
      <c r="AA32">
        <v>18.736271999999996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20.505000000000003</v>
      </c>
      <c r="AG32">
        <v>27.318457440000003</v>
      </c>
      <c r="AH32">
        <v>67.1714676</v>
      </c>
      <c r="AI32">
        <v>29.073283200000002</v>
      </c>
      <c r="AJ32">
        <v>0</v>
      </c>
      <c r="AK32">
        <v>22.296000000000003</v>
      </c>
      <c r="AL32">
        <v>62.416799999999988</v>
      </c>
      <c r="AM32">
        <v>7.0255447619047624</v>
      </c>
      <c r="AN32">
        <v>0</v>
      </c>
      <c r="AO32">
        <v>12.91248</v>
      </c>
      <c r="AP32">
        <v>5.0635368000000005</v>
      </c>
      <c r="AQ32">
        <v>36.726469999999999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35.395472997121985</v>
      </c>
      <c r="BB32">
        <f t="shared" si="0"/>
        <v>1053.6960045883291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160.78438658044439</v>
      </c>
      <c r="L33">
        <v>126.96780030543952</v>
      </c>
      <c r="M33">
        <v>60.31186883687775</v>
      </c>
      <c r="N33">
        <v>51.883204253084791</v>
      </c>
      <c r="O33">
        <v>73.289840942331793</v>
      </c>
      <c r="P33">
        <v>24.452355102722564</v>
      </c>
      <c r="Q33">
        <v>9.5849579007415855</v>
      </c>
      <c r="R33">
        <v>18.617594157172075</v>
      </c>
      <c r="S33">
        <v>11.596392767732963</v>
      </c>
      <c r="T33">
        <v>0</v>
      </c>
      <c r="U33">
        <v>41.715666458417552</v>
      </c>
      <c r="V33">
        <v>7.9639218284904318</v>
      </c>
      <c r="W33">
        <v>14.933277591973248</v>
      </c>
      <c r="X33">
        <v>64.786412394570988</v>
      </c>
      <c r="Y33">
        <v>0</v>
      </c>
      <c r="Z33">
        <v>8.6352868799999989</v>
      </c>
      <c r="AA33">
        <v>18.736271999999996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20.505000000000003</v>
      </c>
      <c r="AG33">
        <v>27.318457440000003</v>
      </c>
      <c r="AH33">
        <v>67.1714676</v>
      </c>
      <c r="AI33">
        <v>29.073283200000002</v>
      </c>
      <c r="AJ33">
        <v>0</v>
      </c>
      <c r="AK33">
        <v>22.296000000000003</v>
      </c>
      <c r="AL33">
        <v>62.416799999999988</v>
      </c>
      <c r="AM33">
        <v>7.0255447619047624</v>
      </c>
      <c r="AN33">
        <v>0</v>
      </c>
      <c r="AO33">
        <v>12.91248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35.226375047350579</v>
      </c>
      <c r="BB33">
        <f t="shared" si="0"/>
        <v>1048.662090980954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160.78438658044439</v>
      </c>
      <c r="L34">
        <v>126.97543767292306</v>
      </c>
      <c r="M34">
        <v>60.31186883687775</v>
      </c>
      <c r="N34">
        <v>51.883204253084791</v>
      </c>
      <c r="O34">
        <v>73.289840942331793</v>
      </c>
      <c r="P34">
        <v>24.452355102722564</v>
      </c>
      <c r="Q34">
        <v>9.5849579007415855</v>
      </c>
      <c r="R34">
        <v>18.617594157172075</v>
      </c>
      <c r="S34">
        <v>11.596392767732963</v>
      </c>
      <c r="T34">
        <v>0</v>
      </c>
      <c r="U34">
        <v>41.715666458417552</v>
      </c>
      <c r="V34">
        <v>7.9639218284904318</v>
      </c>
      <c r="W34">
        <v>14.933277591973248</v>
      </c>
      <c r="X34">
        <v>64.786412394570988</v>
      </c>
      <c r="Y34">
        <v>0</v>
      </c>
      <c r="Z34">
        <v>8.6352868799999989</v>
      </c>
      <c r="AA34">
        <v>18.736271999999996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20.505000000000003</v>
      </c>
      <c r="AG34">
        <v>27.318457440000003</v>
      </c>
      <c r="AH34">
        <v>67.1714676</v>
      </c>
      <c r="AI34">
        <v>15.654844799999999</v>
      </c>
      <c r="AJ34">
        <v>0</v>
      </c>
      <c r="AK34">
        <v>22.296000000000003</v>
      </c>
      <c r="AL34">
        <v>62.416799999999988</v>
      </c>
      <c r="AM34">
        <v>7.0255447619047624</v>
      </c>
      <c r="AN34">
        <v>0</v>
      </c>
      <c r="AO34">
        <v>12.91248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34.790524082764755</v>
      </c>
      <c r="BB34">
        <f t="shared" si="0"/>
        <v>1035.6871409130233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87.996501828589615</v>
      </c>
      <c r="L35">
        <v>70.200970475883111</v>
      </c>
      <c r="M35">
        <v>60.31186883687775</v>
      </c>
      <c r="N35">
        <v>51.883204253084791</v>
      </c>
      <c r="O35">
        <v>73.289840942331793</v>
      </c>
      <c r="P35">
        <v>24.452355102722564</v>
      </c>
      <c r="Q35">
        <v>9.5849579007415855</v>
      </c>
      <c r="R35">
        <v>18.617594157172075</v>
      </c>
      <c r="S35">
        <v>11.596392767732963</v>
      </c>
      <c r="T35">
        <v>0</v>
      </c>
      <c r="U35">
        <v>45.052443090952394</v>
      </c>
      <c r="V35">
        <v>7.9639218284904318</v>
      </c>
      <c r="W35">
        <v>14.933277591973248</v>
      </c>
      <c r="X35">
        <v>64.786412394570988</v>
      </c>
      <c r="Y35">
        <v>0</v>
      </c>
      <c r="Z35">
        <v>8.6352868799999989</v>
      </c>
      <c r="AA35">
        <v>18.736271999999996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20.505000000000003</v>
      </c>
      <c r="AG35">
        <v>27.318457440000003</v>
      </c>
      <c r="AH35">
        <v>67.1714676</v>
      </c>
      <c r="AI35">
        <v>13.977540000000001</v>
      </c>
      <c r="AJ35">
        <v>0</v>
      </c>
      <c r="AK35">
        <v>22.296000000000003</v>
      </c>
      <c r="AL35">
        <v>59.209269999999997</v>
      </c>
      <c r="AM35">
        <v>7.0255447619047624</v>
      </c>
      <c r="AN35">
        <v>0</v>
      </c>
      <c r="AO35">
        <v>12.91248</v>
      </c>
      <c r="AP35">
        <v>5.0635368000000005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30.529436106767314</v>
      </c>
      <c r="BB35">
        <f t="shared" si="0"/>
        <v>908.83781877266051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87.996501828589615</v>
      </c>
      <c r="L36">
        <v>70.200970475883111</v>
      </c>
      <c r="M36">
        <v>60.31186883687775</v>
      </c>
      <c r="N36">
        <v>51.883204253084791</v>
      </c>
      <c r="O36">
        <v>73.289840942331793</v>
      </c>
      <c r="P36">
        <v>24.452355102722564</v>
      </c>
      <c r="Q36">
        <v>9.5849579007415855</v>
      </c>
      <c r="R36">
        <v>18.617594157172075</v>
      </c>
      <c r="S36">
        <v>11.596392767732963</v>
      </c>
      <c r="T36">
        <v>0</v>
      </c>
      <c r="U36">
        <v>46.718729492059325</v>
      </c>
      <c r="V36">
        <v>7.9639218284904318</v>
      </c>
      <c r="W36">
        <v>14.933277591973248</v>
      </c>
      <c r="X36">
        <v>64.786412394570988</v>
      </c>
      <c r="Y36">
        <v>0</v>
      </c>
      <c r="Z36">
        <v>8.6352868799999989</v>
      </c>
      <c r="AA36">
        <v>18.736271999999996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20.505000000000003</v>
      </c>
      <c r="AG36">
        <v>27.318457440000003</v>
      </c>
      <c r="AH36">
        <v>67.1714676</v>
      </c>
      <c r="AI36">
        <v>13.977540000000001</v>
      </c>
      <c r="AJ36">
        <v>0</v>
      </c>
      <c r="AK36">
        <v>22.296000000000003</v>
      </c>
      <c r="AL36">
        <v>59.209269999999997</v>
      </c>
      <c r="AM36">
        <v>7.0255447619047624</v>
      </c>
      <c r="AN36">
        <v>0</v>
      </c>
      <c r="AO36">
        <v>12.91248</v>
      </c>
      <c r="AP36">
        <v>5.0635368000000005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30.583590414803297</v>
      </c>
      <c r="BB36">
        <f t="shared" si="0"/>
        <v>910.44995086573135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88.926697408172998</v>
      </c>
      <c r="L37">
        <v>70.274559887347451</v>
      </c>
      <c r="M37">
        <v>60.31186883687775</v>
      </c>
      <c r="N37">
        <v>51.883204253084791</v>
      </c>
      <c r="O37">
        <v>73.289840942331793</v>
      </c>
      <c r="P37">
        <v>24.452355102722564</v>
      </c>
      <c r="Q37">
        <v>9.9054904734740443</v>
      </c>
      <c r="R37">
        <v>19.245478036175712</v>
      </c>
      <c r="S37">
        <v>11.978805006954103</v>
      </c>
      <c r="T37">
        <v>0</v>
      </c>
      <c r="U37">
        <v>47.556274177949703</v>
      </c>
      <c r="V37">
        <v>7.971612136929461</v>
      </c>
      <c r="W37">
        <v>15.285278785788201</v>
      </c>
      <c r="X37">
        <v>64.789735520581118</v>
      </c>
      <c r="Y37">
        <v>0</v>
      </c>
      <c r="Z37">
        <v>8.6352868799999989</v>
      </c>
      <c r="AA37">
        <v>18.736271999999996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20.505000000000003</v>
      </c>
      <c r="AG37">
        <v>27.318457440000003</v>
      </c>
      <c r="AH37">
        <v>67.1714676</v>
      </c>
      <c r="AI37">
        <v>19.568556000000001</v>
      </c>
      <c r="AJ37">
        <v>0</v>
      </c>
      <c r="AK37">
        <v>22.296000000000003</v>
      </c>
      <c r="AL37">
        <v>59.209269999999997</v>
      </c>
      <c r="AM37">
        <v>7.0255447619047624</v>
      </c>
      <c r="AN37">
        <v>0</v>
      </c>
      <c r="AO37">
        <v>12.91248</v>
      </c>
      <c r="AP37">
        <v>5.0635368000000005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30.880191940177625</v>
      </c>
      <c r="BB37">
        <f t="shared" si="0"/>
        <v>919.27953833651668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88.926697408172998</v>
      </c>
      <c r="L38">
        <v>70.274559887347451</v>
      </c>
      <c r="M38">
        <v>60.31186883687775</v>
      </c>
      <c r="N38">
        <v>51.883204253084791</v>
      </c>
      <c r="O38">
        <v>73.289840942331793</v>
      </c>
      <c r="P38">
        <v>24.452355102722564</v>
      </c>
      <c r="Q38">
        <v>9.9054904734740443</v>
      </c>
      <c r="R38">
        <v>19.245478036175712</v>
      </c>
      <c r="S38">
        <v>11.978805006954103</v>
      </c>
      <c r="T38">
        <v>0</v>
      </c>
      <c r="U38">
        <v>48.392285759543789</v>
      </c>
      <c r="V38">
        <v>7.971612136929461</v>
      </c>
      <c r="W38">
        <v>15.285278785788201</v>
      </c>
      <c r="X38">
        <v>64.789735520581118</v>
      </c>
      <c r="Y38">
        <v>0</v>
      </c>
      <c r="Z38">
        <v>8.6352868799999989</v>
      </c>
      <c r="AA38">
        <v>18.736271999999996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20.505000000000003</v>
      </c>
      <c r="AG38">
        <v>27.318457440000003</v>
      </c>
      <c r="AH38">
        <v>67.1714676</v>
      </c>
      <c r="AI38">
        <v>19.568556000000001</v>
      </c>
      <c r="AJ38">
        <v>0</v>
      </c>
      <c r="AK38">
        <v>22.296000000000003</v>
      </c>
      <c r="AL38">
        <v>59.209269999999997</v>
      </c>
      <c r="AM38">
        <v>7.0255447619047624</v>
      </c>
      <c r="AN38">
        <v>0</v>
      </c>
      <c r="AO38">
        <v>12.91248</v>
      </c>
      <c r="AP38">
        <v>5.0635368000000005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30.907362390741262</v>
      </c>
      <c r="BB38">
        <f t="shared" si="0"/>
        <v>920.08837946754704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90.959783011785248</v>
      </c>
      <c r="L39">
        <v>70.26443272105945</v>
      </c>
      <c r="M39">
        <v>60.31186883687775</v>
      </c>
      <c r="N39">
        <v>51.883204253084791</v>
      </c>
      <c r="O39">
        <v>73.289840942331793</v>
      </c>
      <c r="P39">
        <v>24.452355102722564</v>
      </c>
      <c r="Q39">
        <v>9.582722095509622</v>
      </c>
      <c r="R39">
        <v>18.622808614627285</v>
      </c>
      <c r="S39">
        <v>11.587120728291318</v>
      </c>
      <c r="T39">
        <v>0</v>
      </c>
      <c r="U39">
        <v>50.057039169448451</v>
      </c>
      <c r="V39">
        <v>7.971612136929461</v>
      </c>
      <c r="W39">
        <v>15.233604415315625</v>
      </c>
      <c r="X39">
        <v>64.789735520581118</v>
      </c>
      <c r="Y39">
        <v>0</v>
      </c>
      <c r="Z39">
        <v>8.6352868799999989</v>
      </c>
      <c r="AA39">
        <v>18.736271999999996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20.505000000000003</v>
      </c>
      <c r="AG39">
        <v>27.318457440000003</v>
      </c>
      <c r="AH39">
        <v>67.1714676</v>
      </c>
      <c r="AI39">
        <v>19.568556000000001</v>
      </c>
      <c r="AJ39">
        <v>0</v>
      </c>
      <c r="AK39">
        <v>22.296000000000003</v>
      </c>
      <c r="AL39">
        <v>59.209269999999997</v>
      </c>
      <c r="AM39">
        <v>7.0255447619047624</v>
      </c>
      <c r="AN39">
        <v>0</v>
      </c>
      <c r="AO39">
        <v>12.91248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30.982076934166756</v>
      </c>
      <c r="BB39">
        <f t="shared" si="0"/>
        <v>922.31258032270216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90.959667778262755</v>
      </c>
      <c r="L40">
        <v>70.26443272105945</v>
      </c>
      <c r="M40">
        <v>60.31186883687775</v>
      </c>
      <c r="N40">
        <v>51.883204253084791</v>
      </c>
      <c r="O40">
        <v>73.289840942331793</v>
      </c>
      <c r="P40">
        <v>24.452355102722564</v>
      </c>
      <c r="Q40">
        <v>9.582722095509622</v>
      </c>
      <c r="R40">
        <v>18.622808614627285</v>
      </c>
      <c r="S40">
        <v>11.587120728291318</v>
      </c>
      <c r="T40">
        <v>0</v>
      </c>
      <c r="U40">
        <v>50.884247823598507</v>
      </c>
      <c r="V40">
        <v>7.971612136929461</v>
      </c>
      <c r="W40">
        <v>15.233604415315625</v>
      </c>
      <c r="X40">
        <v>64.789735520581118</v>
      </c>
      <c r="Y40">
        <v>0</v>
      </c>
      <c r="Z40">
        <v>8.6352868799999989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20.505000000000003</v>
      </c>
      <c r="AG40">
        <v>27.318457440000003</v>
      </c>
      <c r="AH40">
        <v>67.1714676</v>
      </c>
      <c r="AI40">
        <v>19.568556000000001</v>
      </c>
      <c r="AJ40">
        <v>0</v>
      </c>
      <c r="AK40">
        <v>22.296000000000003</v>
      </c>
      <c r="AL40">
        <v>59.209269999999997</v>
      </c>
      <c r="AM40">
        <v>7.0255447619047624</v>
      </c>
      <c r="AN40">
        <v>0</v>
      </c>
      <c r="AO40">
        <v>12.91248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31.00895730016093</v>
      </c>
      <c r="BB40">
        <f t="shared" si="0"/>
        <v>923.11279337733561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90.959783011785248</v>
      </c>
      <c r="L41">
        <v>70.26443272105945</v>
      </c>
      <c r="M41">
        <v>60.31186883687775</v>
      </c>
      <c r="N41">
        <v>51.883204253084791</v>
      </c>
      <c r="O41">
        <v>73.289840942331793</v>
      </c>
      <c r="P41">
        <v>24.452355102722564</v>
      </c>
      <c r="Q41">
        <v>9.582722095509622</v>
      </c>
      <c r="R41">
        <v>18.622808614627285</v>
      </c>
      <c r="S41">
        <v>11.587120728291318</v>
      </c>
      <c r="T41">
        <v>0</v>
      </c>
      <c r="U41">
        <v>50.884247823598507</v>
      </c>
      <c r="V41">
        <v>7.971612136929461</v>
      </c>
      <c r="W41">
        <v>15.233604415315625</v>
      </c>
      <c r="X41">
        <v>64.789735520581118</v>
      </c>
      <c r="Y41">
        <v>0</v>
      </c>
      <c r="Z41">
        <v>8.6352868799999989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20.505000000000003</v>
      </c>
      <c r="AG41">
        <v>27.318457440000003</v>
      </c>
      <c r="AH41">
        <v>67.1714676</v>
      </c>
      <c r="AI41">
        <v>25.159572000000001</v>
      </c>
      <c r="AJ41">
        <v>0</v>
      </c>
      <c r="AK41">
        <v>22.296000000000003</v>
      </c>
      <c r="AL41">
        <v>59.209269999999997</v>
      </c>
      <c r="AM41">
        <v>7.0255447619047624</v>
      </c>
      <c r="AN41">
        <v>0</v>
      </c>
      <c r="AO41">
        <v>12.91248</v>
      </c>
      <c r="AP41">
        <v>5.3448444000000004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31.199811548478369</v>
      </c>
      <c r="BB41">
        <f t="shared" si="0"/>
        <v>928.79437796254081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90.959667778262755</v>
      </c>
      <c r="L42">
        <v>70.26443272105945</v>
      </c>
      <c r="M42">
        <v>60.31186883687775</v>
      </c>
      <c r="N42">
        <v>51.883204253084791</v>
      </c>
      <c r="O42">
        <v>73.289840942331793</v>
      </c>
      <c r="P42">
        <v>24.452355102722564</v>
      </c>
      <c r="Q42">
        <v>9.582722095509622</v>
      </c>
      <c r="R42">
        <v>18.622808614627285</v>
      </c>
      <c r="S42">
        <v>11.587120728291318</v>
      </c>
      <c r="T42">
        <v>0</v>
      </c>
      <c r="U42">
        <v>50.884247823598507</v>
      </c>
      <c r="V42">
        <v>7.971612136929461</v>
      </c>
      <c r="W42">
        <v>15.233604415315625</v>
      </c>
      <c r="X42">
        <v>64.789735520581118</v>
      </c>
      <c r="Y42">
        <v>0</v>
      </c>
      <c r="Z42">
        <v>8.6352868799999989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20.505000000000003</v>
      </c>
      <c r="AG42">
        <v>27.318457440000003</v>
      </c>
      <c r="AH42">
        <v>67.1714676</v>
      </c>
      <c r="AI42">
        <v>25.159572000000001</v>
      </c>
      <c r="AJ42">
        <v>0</v>
      </c>
      <c r="AK42">
        <v>22.296000000000003</v>
      </c>
      <c r="AL42">
        <v>59.209269999999997</v>
      </c>
      <c r="AM42">
        <v>7.0255447619047624</v>
      </c>
      <c r="AN42">
        <v>0</v>
      </c>
      <c r="AO42">
        <v>12.91248</v>
      </c>
      <c r="AP42">
        <v>5.3448444000000004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31.199807707360936</v>
      </c>
      <c r="BB42">
        <f t="shared" si="0"/>
        <v>928.79426657013573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90.959457517024617</v>
      </c>
      <c r="L43">
        <v>70.26443272105945</v>
      </c>
      <c r="M43">
        <v>60.31186883687775</v>
      </c>
      <c r="N43">
        <v>51.883204253084791</v>
      </c>
      <c r="O43">
        <v>73.289840942331793</v>
      </c>
      <c r="P43">
        <v>24.452355102722564</v>
      </c>
      <c r="Q43">
        <v>9.582722095509622</v>
      </c>
      <c r="R43">
        <v>18.622808614627285</v>
      </c>
      <c r="S43">
        <v>11.587120728291318</v>
      </c>
      <c r="T43">
        <v>0</v>
      </c>
      <c r="U43">
        <v>51.762781743328496</v>
      </c>
      <c r="V43">
        <v>7.971612136929461</v>
      </c>
      <c r="W43">
        <v>15.233604415315625</v>
      </c>
      <c r="X43">
        <v>64.789735520581118</v>
      </c>
      <c r="Y43">
        <v>0</v>
      </c>
      <c r="Z43">
        <v>8.6352868799999989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20.505000000000003</v>
      </c>
      <c r="AG43">
        <v>27.318457440000003</v>
      </c>
      <c r="AH43">
        <v>67.1714676</v>
      </c>
      <c r="AI43">
        <v>25.159572000000001</v>
      </c>
      <c r="AJ43">
        <v>0</v>
      </c>
      <c r="AK43">
        <v>22.296000000000003</v>
      </c>
      <c r="AL43">
        <v>59.209269999999997</v>
      </c>
      <c r="AM43">
        <v>7.0255447619047624</v>
      </c>
      <c r="AN43">
        <v>0</v>
      </c>
      <c r="AO43">
        <v>12.91248</v>
      </c>
      <c r="AP43">
        <v>5.0635368000000005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31.219210413728582</v>
      </c>
      <c r="BB43">
        <f t="shared" si="0"/>
        <v>929.37187992225995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90.959335358826635</v>
      </c>
      <c r="L44">
        <v>70.26443272105945</v>
      </c>
      <c r="M44">
        <v>60.31186883687775</v>
      </c>
      <c r="N44">
        <v>51.883204253084791</v>
      </c>
      <c r="O44">
        <v>73.289840942331793</v>
      </c>
      <c r="P44">
        <v>24.452355102722564</v>
      </c>
      <c r="Q44">
        <v>9.582722095509622</v>
      </c>
      <c r="R44">
        <v>18.622808614627285</v>
      </c>
      <c r="S44">
        <v>11.587120728291318</v>
      </c>
      <c r="T44">
        <v>0</v>
      </c>
      <c r="U44">
        <v>51.762781743328496</v>
      </c>
      <c r="V44">
        <v>7.971612136929461</v>
      </c>
      <c r="W44">
        <v>15.233604415315625</v>
      </c>
      <c r="X44">
        <v>64.789735520581118</v>
      </c>
      <c r="Y44">
        <v>0</v>
      </c>
      <c r="Z44">
        <v>8.6352868799999989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20.505000000000003</v>
      </c>
      <c r="AG44">
        <v>27.318457440000003</v>
      </c>
      <c r="AH44">
        <v>67.1714676</v>
      </c>
      <c r="AI44">
        <v>25.159572000000001</v>
      </c>
      <c r="AJ44">
        <v>0</v>
      </c>
      <c r="AK44">
        <v>22.296000000000003</v>
      </c>
      <c r="AL44">
        <v>59.209269999999997</v>
      </c>
      <c r="AM44">
        <v>7.0255447619047624</v>
      </c>
      <c r="AN44">
        <v>0</v>
      </c>
      <c r="AO44">
        <v>12.91248</v>
      </c>
      <c r="AP44">
        <v>5.0635368000000005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31.21920657227583</v>
      </c>
      <c r="BB44">
        <f t="shared" si="0"/>
        <v>929.37176160551462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90.956531168717817</v>
      </c>
      <c r="L45">
        <v>70.272940757794714</v>
      </c>
      <c r="M45">
        <v>60.31186883687775</v>
      </c>
      <c r="N45">
        <v>51.883204253084791</v>
      </c>
      <c r="O45">
        <v>73.289840942331793</v>
      </c>
      <c r="P45">
        <v>24.452355102722564</v>
      </c>
      <c r="Q45">
        <v>9.5825012167300354</v>
      </c>
      <c r="R45">
        <v>18.622272546816479</v>
      </c>
      <c r="S45">
        <v>11.585752350176264</v>
      </c>
      <c r="T45">
        <v>0</v>
      </c>
      <c r="U45">
        <v>51.762781743328496</v>
      </c>
      <c r="V45">
        <v>7.971612136929461</v>
      </c>
      <c r="W45">
        <v>14.93289041327913</v>
      </c>
      <c r="X45">
        <v>64.785529845947039</v>
      </c>
      <c r="Y45">
        <v>0</v>
      </c>
      <c r="Z45">
        <v>8.6352868799999989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20.505000000000003</v>
      </c>
      <c r="AG45">
        <v>27.318457440000003</v>
      </c>
      <c r="AH45">
        <v>67.1714676</v>
      </c>
      <c r="AI45">
        <v>20.686759200000001</v>
      </c>
      <c r="AJ45">
        <v>0</v>
      </c>
      <c r="AK45">
        <v>22.296000000000003</v>
      </c>
      <c r="AL45">
        <v>59.209269999999997</v>
      </c>
      <c r="AM45">
        <v>7.0255447619047624</v>
      </c>
      <c r="AN45">
        <v>0</v>
      </c>
      <c r="AO45">
        <v>12.91248</v>
      </c>
      <c r="AP45">
        <v>5.0635368000000005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31.064046218660138</v>
      </c>
      <c r="BB45">
        <f t="shared" si="0"/>
        <v>924.75276800438075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90.95643054900934</v>
      </c>
      <c r="L46">
        <v>70.272940757794714</v>
      </c>
      <c r="M46">
        <v>60.31186883687775</v>
      </c>
      <c r="N46">
        <v>51.883204253084791</v>
      </c>
      <c r="O46">
        <v>73.289840942331793</v>
      </c>
      <c r="P46">
        <v>24.452355102722564</v>
      </c>
      <c r="Q46">
        <v>9.5825012167300354</v>
      </c>
      <c r="R46">
        <v>18.622272546816479</v>
      </c>
      <c r="S46">
        <v>11.585752350176264</v>
      </c>
      <c r="T46">
        <v>0</v>
      </c>
      <c r="U46">
        <v>51.762781743328496</v>
      </c>
      <c r="V46">
        <v>7.971612136929461</v>
      </c>
      <c r="W46">
        <v>14.93289041327913</v>
      </c>
      <c r="X46">
        <v>64.785529845947039</v>
      </c>
      <c r="Y46">
        <v>0</v>
      </c>
      <c r="Z46">
        <v>8.6352868799999989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20.505000000000003</v>
      </c>
      <c r="AG46">
        <v>27.318457440000003</v>
      </c>
      <c r="AH46">
        <v>67.1714676</v>
      </c>
      <c r="AI46">
        <v>20.686759200000001</v>
      </c>
      <c r="AJ46">
        <v>0</v>
      </c>
      <c r="AK46">
        <v>22.296000000000003</v>
      </c>
      <c r="AL46">
        <v>59.209269999999997</v>
      </c>
      <c r="AM46">
        <v>7.0255447619047624</v>
      </c>
      <c r="AN46">
        <v>0</v>
      </c>
      <c r="AO46">
        <v>12.91248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31.064043146302623</v>
      </c>
      <c r="BB46">
        <f t="shared" si="0"/>
        <v>924.75267045702981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90.956531168717817</v>
      </c>
      <c r="L47">
        <v>70.004631791907514</v>
      </c>
      <c r="M47">
        <v>60.31186883687775</v>
      </c>
      <c r="N47">
        <v>51.883204253084791</v>
      </c>
      <c r="O47">
        <v>73.289840942331793</v>
      </c>
      <c r="P47">
        <v>24.452355102722564</v>
      </c>
      <c r="Q47">
        <v>9.5825012167300354</v>
      </c>
      <c r="R47">
        <v>18.622272546816479</v>
      </c>
      <c r="S47">
        <v>11.585752350176264</v>
      </c>
      <c r="T47">
        <v>0</v>
      </c>
      <c r="U47">
        <v>51.762781743328496</v>
      </c>
      <c r="V47">
        <v>7.971612136929461</v>
      </c>
      <c r="W47">
        <v>14.93289041327913</v>
      </c>
      <c r="X47">
        <v>64.785529845947039</v>
      </c>
      <c r="Y47">
        <v>0</v>
      </c>
      <c r="Z47">
        <v>8.6352868799999989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20.505000000000003</v>
      </c>
      <c r="AG47">
        <v>27.318457440000003</v>
      </c>
      <c r="AH47">
        <v>67.1714676</v>
      </c>
      <c r="AI47">
        <v>25.159572000000001</v>
      </c>
      <c r="AJ47">
        <v>0</v>
      </c>
      <c r="AK47">
        <v>22.296000000000003</v>
      </c>
      <c r="AL47">
        <v>59.209269999999997</v>
      </c>
      <c r="AM47">
        <v>7.0255447619047624</v>
      </c>
      <c r="AN47">
        <v>0</v>
      </c>
      <c r="AO47">
        <v>12.91248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31.200692649054488</v>
      </c>
      <c r="BB47">
        <f t="shared" si="0"/>
        <v>928.8206254080992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90.95643054900934</v>
      </c>
      <c r="L48">
        <v>70.004631791907514</v>
      </c>
      <c r="M48">
        <v>60.31186883687775</v>
      </c>
      <c r="N48">
        <v>51.883204253084791</v>
      </c>
      <c r="O48">
        <v>73.289840942331793</v>
      </c>
      <c r="P48">
        <v>24.452355102722564</v>
      </c>
      <c r="Q48">
        <v>9.5825012167300354</v>
      </c>
      <c r="R48">
        <v>18.622272546816479</v>
      </c>
      <c r="S48">
        <v>11.585752350176264</v>
      </c>
      <c r="T48">
        <v>0</v>
      </c>
      <c r="U48">
        <v>51.762781743328496</v>
      </c>
      <c r="V48">
        <v>7.971612136929461</v>
      </c>
      <c r="W48">
        <v>14.93289041327913</v>
      </c>
      <c r="X48">
        <v>64.785529845947039</v>
      </c>
      <c r="Y48">
        <v>0</v>
      </c>
      <c r="Z48">
        <v>8.6352868799999989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20.505000000000003</v>
      </c>
      <c r="AG48">
        <v>27.318457440000003</v>
      </c>
      <c r="AH48">
        <v>67.1714676</v>
      </c>
      <c r="AI48">
        <v>25.159572000000001</v>
      </c>
      <c r="AJ48">
        <v>0</v>
      </c>
      <c r="AK48">
        <v>22.296000000000003</v>
      </c>
      <c r="AL48">
        <v>59.209269999999997</v>
      </c>
      <c r="AM48">
        <v>7.0255447619047624</v>
      </c>
      <c r="AN48">
        <v>0</v>
      </c>
      <c r="AO48">
        <v>12.91248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31.200689576696973</v>
      </c>
      <c r="BB48">
        <f t="shared" si="0"/>
        <v>928.82052786074826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88.002498864152656</v>
      </c>
      <c r="L49">
        <v>70.004631791907514</v>
      </c>
      <c r="M49">
        <v>60.31186883687775</v>
      </c>
      <c r="N49">
        <v>51.883204253084791</v>
      </c>
      <c r="O49">
        <v>73.289840942331793</v>
      </c>
      <c r="P49">
        <v>24.452355102722564</v>
      </c>
      <c r="Q49">
        <v>9.5825012167300354</v>
      </c>
      <c r="R49">
        <v>18.622272546816479</v>
      </c>
      <c r="S49">
        <v>11.585752350176264</v>
      </c>
      <c r="T49">
        <v>0</v>
      </c>
      <c r="U49">
        <v>51.762781743328496</v>
      </c>
      <c r="V49">
        <v>7.971612136929461</v>
      </c>
      <c r="W49">
        <v>14.93289041327913</v>
      </c>
      <c r="X49">
        <v>64.785529845947039</v>
      </c>
      <c r="Y49">
        <v>0</v>
      </c>
      <c r="Z49">
        <v>8.6352868799999989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20.505000000000003</v>
      </c>
      <c r="AG49">
        <v>27.318457440000003</v>
      </c>
      <c r="AH49">
        <v>67.1714676</v>
      </c>
      <c r="AI49">
        <v>20.686759200000001</v>
      </c>
      <c r="AJ49">
        <v>0</v>
      </c>
      <c r="AK49">
        <v>22.296000000000003</v>
      </c>
      <c r="AL49">
        <v>39.010499999999993</v>
      </c>
      <c r="AM49">
        <v>7.0255447619047624</v>
      </c>
      <c r="AN49">
        <v>0</v>
      </c>
      <c r="AO49">
        <v>12.91248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30.302859835061284</v>
      </c>
      <c r="BB49">
        <f t="shared" si="0"/>
        <v>902.0928431175272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88.002498864152656</v>
      </c>
      <c r="L50">
        <v>70.004631791907514</v>
      </c>
      <c r="M50">
        <v>60.31186883687775</v>
      </c>
      <c r="N50">
        <v>51.883204253084791</v>
      </c>
      <c r="O50">
        <v>73.289840942331793</v>
      </c>
      <c r="P50">
        <v>24.452355102722564</v>
      </c>
      <c r="Q50">
        <v>9.5825012167300354</v>
      </c>
      <c r="R50">
        <v>18.622272546816479</v>
      </c>
      <c r="S50">
        <v>11.585752350176264</v>
      </c>
      <c r="T50">
        <v>0</v>
      </c>
      <c r="U50">
        <v>51.762781743328496</v>
      </c>
      <c r="V50">
        <v>7.971612136929461</v>
      </c>
      <c r="W50">
        <v>14.93289041327913</v>
      </c>
      <c r="X50">
        <v>64.785529845947039</v>
      </c>
      <c r="Y50">
        <v>0</v>
      </c>
      <c r="Z50">
        <v>8.6352868799999989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20.505000000000003</v>
      </c>
      <c r="AG50">
        <v>27.318457440000003</v>
      </c>
      <c r="AH50">
        <v>67.1714676</v>
      </c>
      <c r="AI50">
        <v>20.686759200000001</v>
      </c>
      <c r="AJ50">
        <v>0</v>
      </c>
      <c r="AK50">
        <v>22.296000000000003</v>
      </c>
      <c r="AL50">
        <v>39.010499999999993</v>
      </c>
      <c r="AM50">
        <v>7.0255447619047624</v>
      </c>
      <c r="AN50">
        <v>0</v>
      </c>
      <c r="AO50">
        <v>12.91248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30.302859835061284</v>
      </c>
      <c r="BB50">
        <f t="shared" si="0"/>
        <v>902.0928431175272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88.002498864152656</v>
      </c>
      <c r="L51">
        <v>70.004631791907514</v>
      </c>
      <c r="M51">
        <v>60.31186883687775</v>
      </c>
      <c r="N51">
        <v>51.883204253084791</v>
      </c>
      <c r="O51">
        <v>73.289840942331793</v>
      </c>
      <c r="P51">
        <v>24.452355102722564</v>
      </c>
      <c r="Q51">
        <v>9.5825012167300354</v>
      </c>
      <c r="R51">
        <v>18.622272546816479</v>
      </c>
      <c r="S51">
        <v>11.585752350176264</v>
      </c>
      <c r="T51">
        <v>0</v>
      </c>
      <c r="U51">
        <v>51.762781743328496</v>
      </c>
      <c r="V51">
        <v>7.971612136929461</v>
      </c>
      <c r="W51">
        <v>14.93289041327913</v>
      </c>
      <c r="X51">
        <v>64.785529845947039</v>
      </c>
      <c r="Y51">
        <v>0</v>
      </c>
      <c r="Z51">
        <v>8.6352868799999989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20.505000000000003</v>
      </c>
      <c r="AG51">
        <v>27.318457440000003</v>
      </c>
      <c r="AH51">
        <v>67.1714676</v>
      </c>
      <c r="AI51">
        <v>19.568556000000001</v>
      </c>
      <c r="AJ51">
        <v>0</v>
      </c>
      <c r="AK51">
        <v>22.296000000000003</v>
      </c>
      <c r="AL51">
        <v>59.209269999999997</v>
      </c>
      <c r="AM51">
        <v>7.0255447619047624</v>
      </c>
      <c r="AN51">
        <v>0</v>
      </c>
      <c r="AO51">
        <v>12.91248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30.922979068281933</v>
      </c>
      <c r="BB51">
        <f t="shared" si="0"/>
        <v>920.55329068430649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88.002498864152656</v>
      </c>
      <c r="L52">
        <v>70.004631791907514</v>
      </c>
      <c r="M52">
        <v>60.31186883687775</v>
      </c>
      <c r="N52">
        <v>51.883204253084791</v>
      </c>
      <c r="O52">
        <v>73.289840942331793</v>
      </c>
      <c r="P52">
        <v>24.452355102722564</v>
      </c>
      <c r="Q52">
        <v>9.5825012167300354</v>
      </c>
      <c r="R52">
        <v>18.622272546816479</v>
      </c>
      <c r="S52">
        <v>11.585752350176264</v>
      </c>
      <c r="T52">
        <v>0</v>
      </c>
      <c r="U52">
        <v>51.762781743328496</v>
      </c>
      <c r="V52">
        <v>7.971612136929461</v>
      </c>
      <c r="W52">
        <v>14.93289041327913</v>
      </c>
      <c r="X52">
        <v>64.785529845947039</v>
      </c>
      <c r="Y52">
        <v>0</v>
      </c>
      <c r="Z52">
        <v>8.6352868799999989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20.505000000000003</v>
      </c>
      <c r="AG52">
        <v>27.318457440000003</v>
      </c>
      <c r="AH52">
        <v>67.1714676</v>
      </c>
      <c r="AI52">
        <v>19.568556000000001</v>
      </c>
      <c r="AJ52">
        <v>0</v>
      </c>
      <c r="AK52">
        <v>22.296000000000003</v>
      </c>
      <c r="AL52">
        <v>59.209269999999997</v>
      </c>
      <c r="AM52">
        <v>7.0255447619047624</v>
      </c>
      <c r="AN52">
        <v>0</v>
      </c>
      <c r="AO52">
        <v>12.91248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30.922979068281933</v>
      </c>
      <c r="BB52">
        <f t="shared" si="0"/>
        <v>920.55329068430649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88.066849900054521</v>
      </c>
      <c r="L53">
        <v>70.004631791907514</v>
      </c>
      <c r="M53">
        <v>60.31186883687775</v>
      </c>
      <c r="N53">
        <v>51.883204253084791</v>
      </c>
      <c r="O53">
        <v>73.289840942331793</v>
      </c>
      <c r="P53">
        <v>24.452355102722564</v>
      </c>
      <c r="Q53">
        <v>7.2049658555133069</v>
      </c>
      <c r="R53">
        <v>14.553216622987645</v>
      </c>
      <c r="S53">
        <v>9.1727063492063472</v>
      </c>
      <c r="T53">
        <v>0</v>
      </c>
      <c r="U53">
        <v>51.762781743328496</v>
      </c>
      <c r="V53">
        <v>7.971612136929461</v>
      </c>
      <c r="W53">
        <v>13.398892820860143</v>
      </c>
      <c r="X53">
        <v>56.630491069869791</v>
      </c>
      <c r="Y53">
        <v>0</v>
      </c>
      <c r="Z53">
        <v>8.6352868799999989</v>
      </c>
      <c r="AA53">
        <v>18.736271999999996</v>
      </c>
      <c r="AB53">
        <v>11.568563136</v>
      </c>
      <c r="AC53">
        <v>12.7643852736</v>
      </c>
      <c r="AD53">
        <v>16.071074640000003</v>
      </c>
      <c r="AE53">
        <v>21.7125353952</v>
      </c>
      <c r="AF53">
        <v>20.505000000000003</v>
      </c>
      <c r="AG53">
        <v>27.318457440000003</v>
      </c>
      <c r="AH53">
        <v>67.1714676</v>
      </c>
      <c r="AI53">
        <v>19.568556000000001</v>
      </c>
      <c r="AJ53">
        <v>0</v>
      </c>
      <c r="AK53">
        <v>22.296000000000003</v>
      </c>
      <c r="AL53">
        <v>59.209269999999997</v>
      </c>
      <c r="AM53">
        <v>7.0255447619047624</v>
      </c>
      <c r="AN53">
        <v>0</v>
      </c>
      <c r="AO53">
        <v>12.91248</v>
      </c>
      <c r="AP53">
        <v>5.0635368000000005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30.134249675561541</v>
      </c>
      <c r="BB53">
        <f t="shared" si="0"/>
        <v>897.0734158904171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88.066849900054521</v>
      </c>
      <c r="L54">
        <v>70.004631791907514</v>
      </c>
      <c r="M54">
        <v>60.31186883687775</v>
      </c>
      <c r="N54">
        <v>51.883204253084791</v>
      </c>
      <c r="O54">
        <v>73.289840942331793</v>
      </c>
      <c r="P54">
        <v>24.452355102722564</v>
      </c>
      <c r="Q54">
        <v>7.2049658555133069</v>
      </c>
      <c r="R54">
        <v>14.553216622987645</v>
      </c>
      <c r="S54">
        <v>9.1727063492063472</v>
      </c>
      <c r="T54">
        <v>0</v>
      </c>
      <c r="U54">
        <v>51.762781743328496</v>
      </c>
      <c r="V54">
        <v>7.971612136929461</v>
      </c>
      <c r="W54">
        <v>14.916051598173514</v>
      </c>
      <c r="X54">
        <v>56.630491069869791</v>
      </c>
      <c r="Y54">
        <v>0</v>
      </c>
      <c r="Z54">
        <v>8.6352868799999989</v>
      </c>
      <c r="AA54">
        <v>18.736271999999996</v>
      </c>
      <c r="AB54">
        <v>11.568563136</v>
      </c>
      <c r="AC54">
        <v>12.7643852736</v>
      </c>
      <c r="AD54">
        <v>16.071074640000003</v>
      </c>
      <c r="AE54">
        <v>21.7125353952</v>
      </c>
      <c r="AF54">
        <v>20.505000000000003</v>
      </c>
      <c r="AG54">
        <v>27.318457440000003</v>
      </c>
      <c r="AH54">
        <v>67.1714676</v>
      </c>
      <c r="AI54">
        <v>19.568556000000001</v>
      </c>
      <c r="AJ54">
        <v>0</v>
      </c>
      <c r="AK54">
        <v>22.296000000000003</v>
      </c>
      <c r="AL54">
        <v>59.209269999999997</v>
      </c>
      <c r="AM54">
        <v>7.0255447619047624</v>
      </c>
      <c r="AN54">
        <v>0</v>
      </c>
      <c r="AO54">
        <v>12.91248</v>
      </c>
      <c r="AP54">
        <v>5.0635368000000005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30.18355733581047</v>
      </c>
      <c r="BB54">
        <f t="shared" si="0"/>
        <v>898.54126700748157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87.854452498675613</v>
      </c>
      <c r="L55">
        <v>69.002553980813261</v>
      </c>
      <c r="M55">
        <v>60.31186883687775</v>
      </c>
      <c r="N55">
        <v>51.883204253084791</v>
      </c>
      <c r="O55">
        <v>73.289840942331793</v>
      </c>
      <c r="P55">
        <v>24.452355102722564</v>
      </c>
      <c r="Q55">
        <v>3.1619647058823528</v>
      </c>
      <c r="R55">
        <v>5.5816250520597563</v>
      </c>
      <c r="S55">
        <v>3.3184697241877257</v>
      </c>
      <c r="T55">
        <v>0</v>
      </c>
      <c r="U55">
        <v>51.762781743328496</v>
      </c>
      <c r="V55">
        <v>4.3735303941908716</v>
      </c>
      <c r="W55">
        <v>14.933277591973248</v>
      </c>
      <c r="X55">
        <v>64.790484904467533</v>
      </c>
      <c r="Y55">
        <v>0</v>
      </c>
      <c r="Z55">
        <v>5.6041920000000003</v>
      </c>
      <c r="AA55">
        <v>18.736271999999996</v>
      </c>
      <c r="AB55">
        <v>11.568563136</v>
      </c>
      <c r="AC55">
        <v>12.7643852736</v>
      </c>
      <c r="AD55">
        <v>16.071074640000003</v>
      </c>
      <c r="AE55">
        <v>21.7125353952</v>
      </c>
      <c r="AF55">
        <v>20.505000000000003</v>
      </c>
      <c r="AG55">
        <v>27.318457440000003</v>
      </c>
      <c r="AH55">
        <v>67.1714676</v>
      </c>
      <c r="AI55">
        <v>15.654844799999999</v>
      </c>
      <c r="AJ55">
        <v>0</v>
      </c>
      <c r="AK55">
        <v>22.296000000000003</v>
      </c>
      <c r="AL55">
        <v>59.209269999999997</v>
      </c>
      <c r="AM55">
        <v>7.0255447619047624</v>
      </c>
      <c r="AN55">
        <v>0</v>
      </c>
      <c r="AO55">
        <v>11.8794816</v>
      </c>
      <c r="AP55">
        <v>5.0635368000000005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29.420393294637137</v>
      </c>
      <c r="BB55">
        <f t="shared" si="0"/>
        <v>875.82246009626317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86.689318175769429</v>
      </c>
      <c r="L56">
        <v>60.000419243577539</v>
      </c>
      <c r="M56">
        <v>60.31186883687775</v>
      </c>
      <c r="N56">
        <v>51.883204253084791</v>
      </c>
      <c r="O56">
        <v>73.289840942331793</v>
      </c>
      <c r="P56">
        <v>24.452355102722564</v>
      </c>
      <c r="Q56">
        <v>3.1619647058823528</v>
      </c>
      <c r="R56">
        <v>5.5816250520597563</v>
      </c>
      <c r="S56">
        <v>3.3184697241877257</v>
      </c>
      <c r="T56">
        <v>0</v>
      </c>
      <c r="U56">
        <v>51.762781743328496</v>
      </c>
      <c r="V56">
        <v>4.3735303941908716</v>
      </c>
      <c r="W56">
        <v>14.933277591973248</v>
      </c>
      <c r="X56">
        <v>64.785529829441884</v>
      </c>
      <c r="Y56">
        <v>0</v>
      </c>
      <c r="Z56">
        <v>5.7491279999999998</v>
      </c>
      <c r="AA56">
        <v>18.736271999999996</v>
      </c>
      <c r="AB56">
        <v>11.568563136</v>
      </c>
      <c r="AC56">
        <v>12.7643852736</v>
      </c>
      <c r="AD56">
        <v>16.071074640000003</v>
      </c>
      <c r="AE56">
        <v>21.7125353952</v>
      </c>
      <c r="AF56">
        <v>20.505000000000003</v>
      </c>
      <c r="AG56">
        <v>27.318457440000003</v>
      </c>
      <c r="AH56">
        <v>67.1714676</v>
      </c>
      <c r="AI56">
        <v>15.654844799999999</v>
      </c>
      <c r="AJ56">
        <v>0</v>
      </c>
      <c r="AK56">
        <v>22.296000000000003</v>
      </c>
      <c r="AL56">
        <v>59.209269999999997</v>
      </c>
      <c r="AM56">
        <v>7.0255447619047624</v>
      </c>
      <c r="AN56">
        <v>0</v>
      </c>
      <c r="AO56">
        <v>11.8794816</v>
      </c>
      <c r="AP56">
        <v>5.0635368000000005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29.094506605036237</v>
      </c>
      <c r="BB56">
        <f t="shared" si="0"/>
        <v>866.12105865069645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87.854452498675613</v>
      </c>
      <c r="L57">
        <v>69.002553980813261</v>
      </c>
      <c r="M57">
        <v>60.31186883687775</v>
      </c>
      <c r="N57">
        <v>51.883204253084791</v>
      </c>
      <c r="O57">
        <v>73.289840942331793</v>
      </c>
      <c r="P57">
        <v>24.452355102722564</v>
      </c>
      <c r="Q57">
        <v>9.5844591766723841</v>
      </c>
      <c r="R57">
        <v>18.620546910688141</v>
      </c>
      <c r="S57">
        <v>11.590879302325581</v>
      </c>
      <c r="T57">
        <v>0</v>
      </c>
      <c r="U57">
        <v>51.762781743328496</v>
      </c>
      <c r="V57">
        <v>7.971612136929461</v>
      </c>
      <c r="W57">
        <v>14.933277591973248</v>
      </c>
      <c r="X57">
        <v>64.785529829441884</v>
      </c>
      <c r="Y57">
        <v>0</v>
      </c>
      <c r="Z57">
        <v>5.756857919999999</v>
      </c>
      <c r="AA57">
        <v>18.736271999999996</v>
      </c>
      <c r="AB57">
        <v>11.568563136</v>
      </c>
      <c r="AC57">
        <v>12.7643852736</v>
      </c>
      <c r="AD57">
        <v>16.071074640000003</v>
      </c>
      <c r="AE57">
        <v>21.7125353952</v>
      </c>
      <c r="AF57">
        <v>20.505000000000003</v>
      </c>
      <c r="AG57">
        <v>27.318457440000003</v>
      </c>
      <c r="AH57">
        <v>67.1714676</v>
      </c>
      <c r="AI57">
        <v>15.654844799999999</v>
      </c>
      <c r="AJ57">
        <v>0</v>
      </c>
      <c r="AK57">
        <v>22.296000000000003</v>
      </c>
      <c r="AL57">
        <v>59.209269999999997</v>
      </c>
      <c r="AM57">
        <v>7.0255447619047624</v>
      </c>
      <c r="AN57">
        <v>0</v>
      </c>
      <c r="AO57">
        <v>11.8794816</v>
      </c>
      <c r="AP57">
        <v>5.0635368000000005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30.443480622715356</v>
      </c>
      <c r="BB57">
        <f t="shared" si="0"/>
        <v>906.27899126345426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87.852563222958054</v>
      </c>
      <c r="L58">
        <v>69.002553980813261</v>
      </c>
      <c r="M58">
        <v>60.31186883687775</v>
      </c>
      <c r="N58">
        <v>51.883204253084791</v>
      </c>
      <c r="O58">
        <v>73.289840942331793</v>
      </c>
      <c r="P58">
        <v>24.452355102722564</v>
      </c>
      <c r="Q58">
        <v>9.5844591766723841</v>
      </c>
      <c r="R58">
        <v>18.620546910688141</v>
      </c>
      <c r="S58">
        <v>11.590879302325581</v>
      </c>
      <c r="T58">
        <v>0</v>
      </c>
      <c r="U58">
        <v>51.762781743328496</v>
      </c>
      <c r="V58">
        <v>7.971612136929461</v>
      </c>
      <c r="W58">
        <v>14.933277591973248</v>
      </c>
      <c r="X58">
        <v>64.785529829441884</v>
      </c>
      <c r="Y58">
        <v>0</v>
      </c>
      <c r="Z58">
        <v>5.756857919999999</v>
      </c>
      <c r="AA58">
        <v>18.736271999999996</v>
      </c>
      <c r="AB58">
        <v>11.568563136</v>
      </c>
      <c r="AC58">
        <v>12.7643852736</v>
      </c>
      <c r="AD58">
        <v>16.071074640000003</v>
      </c>
      <c r="AE58">
        <v>21.7125353952</v>
      </c>
      <c r="AF58">
        <v>20.505000000000003</v>
      </c>
      <c r="AG58">
        <v>27.318457440000003</v>
      </c>
      <c r="AH58">
        <v>67.1714676</v>
      </c>
      <c r="AI58">
        <v>15.654844799999999</v>
      </c>
      <c r="AJ58">
        <v>0</v>
      </c>
      <c r="AK58">
        <v>22.296000000000003</v>
      </c>
      <c r="AL58">
        <v>59.209269999999997</v>
      </c>
      <c r="AM58">
        <v>7.0255447619047624</v>
      </c>
      <c r="AN58">
        <v>0</v>
      </c>
      <c r="AO58">
        <v>11.8794816</v>
      </c>
      <c r="AP58">
        <v>5.0635368000000005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30.443419012982687</v>
      </c>
      <c r="BB58">
        <f t="shared" si="0"/>
        <v>906.27716359746944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85.004496693607649</v>
      </c>
      <c r="L59">
        <v>69.003009044526905</v>
      </c>
      <c r="M59">
        <v>60.31186883687775</v>
      </c>
      <c r="N59">
        <v>51.883204253084791</v>
      </c>
      <c r="O59">
        <v>73.289840942331793</v>
      </c>
      <c r="P59">
        <v>24.452355102722564</v>
      </c>
      <c r="Q59">
        <v>9.5825012167300354</v>
      </c>
      <c r="R59">
        <v>18.622501948295245</v>
      </c>
      <c r="S59">
        <v>11.585752350176264</v>
      </c>
      <c r="T59">
        <v>0</v>
      </c>
      <c r="U59">
        <v>51.762781743328496</v>
      </c>
      <c r="V59">
        <v>7.971612136929461</v>
      </c>
      <c r="W59">
        <v>14.933277591973248</v>
      </c>
      <c r="X59">
        <v>64.785529829441884</v>
      </c>
      <c r="Y59">
        <v>0</v>
      </c>
      <c r="Z59">
        <v>5.756857919999999</v>
      </c>
      <c r="AA59">
        <v>18.736271999999996</v>
      </c>
      <c r="AB59">
        <v>11.568563136</v>
      </c>
      <c r="AC59">
        <v>12.7643852736</v>
      </c>
      <c r="AD59">
        <v>16.071074640000003</v>
      </c>
      <c r="AE59">
        <v>21.7125353952</v>
      </c>
      <c r="AF59">
        <v>20.505000000000003</v>
      </c>
      <c r="AG59">
        <v>27.318457440000003</v>
      </c>
      <c r="AH59">
        <v>67.1714676</v>
      </c>
      <c r="AI59">
        <v>15.654844799999999</v>
      </c>
      <c r="AJ59">
        <v>0</v>
      </c>
      <c r="AK59">
        <v>22.296000000000003</v>
      </c>
      <c r="AL59">
        <v>59.209269999999997</v>
      </c>
      <c r="AM59">
        <v>7.0255447619047624</v>
      </c>
      <c r="AN59">
        <v>0</v>
      </c>
      <c r="AO59">
        <v>11.8794816</v>
      </c>
      <c r="AP59">
        <v>5.0635368000000005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30.350704941511303</v>
      </c>
      <c r="BB59">
        <f t="shared" si="0"/>
        <v>903.51713632881945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85.00475062000551</v>
      </c>
      <c r="L60">
        <v>69.003009044526905</v>
      </c>
      <c r="M60">
        <v>60.31186883687775</v>
      </c>
      <c r="N60">
        <v>51.883204253084791</v>
      </c>
      <c r="O60">
        <v>73.289840942331793</v>
      </c>
      <c r="P60">
        <v>24.452355102722564</v>
      </c>
      <c r="Q60">
        <v>9.5825012167300354</v>
      </c>
      <c r="R60">
        <v>18.622501948295245</v>
      </c>
      <c r="S60">
        <v>11.585752350176264</v>
      </c>
      <c r="T60">
        <v>0</v>
      </c>
      <c r="U60">
        <v>51.762781743328496</v>
      </c>
      <c r="V60">
        <v>7.971612136929461</v>
      </c>
      <c r="W60">
        <v>14.933277591973248</v>
      </c>
      <c r="X60">
        <v>64.785529829441884</v>
      </c>
      <c r="Y60">
        <v>0</v>
      </c>
      <c r="Z60">
        <v>5.756857919999999</v>
      </c>
      <c r="AA60">
        <v>18.736271999999996</v>
      </c>
      <c r="AB60">
        <v>11.568563136</v>
      </c>
      <c r="AC60">
        <v>12.7643852736</v>
      </c>
      <c r="AD60">
        <v>16.071074640000003</v>
      </c>
      <c r="AE60">
        <v>21.7125353952</v>
      </c>
      <c r="AF60">
        <v>20.505000000000003</v>
      </c>
      <c r="AG60">
        <v>27.318457440000003</v>
      </c>
      <c r="AH60">
        <v>67.1714676</v>
      </c>
      <c r="AI60">
        <v>15.654844799999999</v>
      </c>
      <c r="AJ60">
        <v>0</v>
      </c>
      <c r="AK60">
        <v>22.296000000000003</v>
      </c>
      <c r="AL60">
        <v>59.209269999999997</v>
      </c>
      <c r="AM60">
        <v>7.0255447619047624</v>
      </c>
      <c r="AN60">
        <v>0</v>
      </c>
      <c r="AO60">
        <v>11.8794816</v>
      </c>
      <c r="AP60">
        <v>5.0635368000000005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30.35071319411923</v>
      </c>
      <c r="BB60">
        <f t="shared" si="0"/>
        <v>903.51738200260934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88.083657380685793</v>
      </c>
      <c r="L61">
        <v>69.001333642583788</v>
      </c>
      <c r="M61">
        <v>60.31186883687775</v>
      </c>
      <c r="N61">
        <v>51.883204253084791</v>
      </c>
      <c r="O61">
        <v>73.289840942331793</v>
      </c>
      <c r="P61">
        <v>24.452355102722564</v>
      </c>
      <c r="Q61">
        <v>9.5825012167300354</v>
      </c>
      <c r="R61">
        <v>18.622501948295245</v>
      </c>
      <c r="S61">
        <v>11.585752350176264</v>
      </c>
      <c r="T61">
        <v>0</v>
      </c>
      <c r="U61">
        <v>51.762781743328496</v>
      </c>
      <c r="V61">
        <v>7.971612136929461</v>
      </c>
      <c r="W61">
        <v>14.933277591973248</v>
      </c>
      <c r="X61">
        <v>64.785529829441884</v>
      </c>
      <c r="Y61">
        <v>0</v>
      </c>
      <c r="Z61">
        <v>5.756857919999999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20.505000000000003</v>
      </c>
      <c r="AG61">
        <v>27.318457440000003</v>
      </c>
      <c r="AH61">
        <v>67.1714676</v>
      </c>
      <c r="AI61">
        <v>15.654844799999999</v>
      </c>
      <c r="AJ61">
        <v>0</v>
      </c>
      <c r="AK61">
        <v>22.296000000000003</v>
      </c>
      <c r="AL61">
        <v>59.209269999999997</v>
      </c>
      <c r="AM61">
        <v>7.0255447619047624</v>
      </c>
      <c r="AN61">
        <v>0</v>
      </c>
      <c r="AO61">
        <v>11.8794816</v>
      </c>
      <c r="AP61">
        <v>5.0635368000000005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30.638712225023674</v>
      </c>
      <c r="BB61">
        <f t="shared" si="0"/>
        <v>912.090895898442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88.067285884413309</v>
      </c>
      <c r="L62">
        <v>69.001333642583788</v>
      </c>
      <c r="M62">
        <v>60.31186883687775</v>
      </c>
      <c r="N62">
        <v>51.883204253084791</v>
      </c>
      <c r="O62">
        <v>73.289840942331793</v>
      </c>
      <c r="P62">
        <v>24.452355102722564</v>
      </c>
      <c r="Q62">
        <v>9.5825012167300354</v>
      </c>
      <c r="R62">
        <v>18.622501948295245</v>
      </c>
      <c r="S62">
        <v>11.585752350176264</v>
      </c>
      <c r="T62">
        <v>0</v>
      </c>
      <c r="U62">
        <v>51.762781743328496</v>
      </c>
      <c r="V62">
        <v>7.971612136929461</v>
      </c>
      <c r="W62">
        <v>14.933277591973248</v>
      </c>
      <c r="X62">
        <v>64.785529829441884</v>
      </c>
      <c r="Y62">
        <v>0</v>
      </c>
      <c r="Z62">
        <v>5.756857919999999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20.505000000000003</v>
      </c>
      <c r="AG62">
        <v>27.318457440000003</v>
      </c>
      <c r="AH62">
        <v>67.1714676</v>
      </c>
      <c r="AI62">
        <v>15.654844799999999</v>
      </c>
      <c r="AJ62">
        <v>0</v>
      </c>
      <c r="AK62">
        <v>22.296000000000003</v>
      </c>
      <c r="AL62">
        <v>59.209269999999997</v>
      </c>
      <c r="AM62">
        <v>7.0255447619047624</v>
      </c>
      <c r="AN62">
        <v>0</v>
      </c>
      <c r="AO62">
        <v>11.8794816</v>
      </c>
      <c r="AP62">
        <v>5.0635368000000005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30.638179935031467</v>
      </c>
      <c r="BB62">
        <f t="shared" si="0"/>
        <v>912.07505669216175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88.042326263618847</v>
      </c>
      <c r="L63">
        <v>69.001333642583788</v>
      </c>
      <c r="M63">
        <v>60.31186883687775</v>
      </c>
      <c r="N63">
        <v>51.883204253084791</v>
      </c>
      <c r="O63">
        <v>73.289840942331793</v>
      </c>
      <c r="P63">
        <v>24.452355102722564</v>
      </c>
      <c r="Q63">
        <v>5.213223465217391</v>
      </c>
      <c r="R63">
        <v>8.8045684380462728</v>
      </c>
      <c r="S63">
        <v>5.4897027528271405</v>
      </c>
      <c r="T63">
        <v>0</v>
      </c>
      <c r="U63">
        <v>51.762781743328496</v>
      </c>
      <c r="V63">
        <v>7.971612136929461</v>
      </c>
      <c r="W63">
        <v>14.93289041327913</v>
      </c>
      <c r="X63">
        <v>64.785529845947039</v>
      </c>
      <c r="Y63">
        <v>0</v>
      </c>
      <c r="Z63">
        <v>8.6352868799999989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20.505000000000003</v>
      </c>
      <c r="AG63">
        <v>27.318457440000003</v>
      </c>
      <c r="AH63">
        <v>67.1714676</v>
      </c>
      <c r="AI63">
        <v>15.654844799999999</v>
      </c>
      <c r="AJ63">
        <v>0</v>
      </c>
      <c r="AK63">
        <v>22.296000000000003</v>
      </c>
      <c r="AL63">
        <v>59.209269999999997</v>
      </c>
      <c r="AM63">
        <v>7.0255447619047624</v>
      </c>
      <c r="AN63">
        <v>0</v>
      </c>
      <c r="AO63">
        <v>12.3959808</v>
      </c>
      <c r="AP63">
        <v>5.0635368000000005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30.088486167771379</v>
      </c>
      <c r="BB63">
        <f t="shared" si="0"/>
        <v>895.71107097732761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88.032373695629317</v>
      </c>
      <c r="L64">
        <v>69.001333642583788</v>
      </c>
      <c r="M64">
        <v>60.31186883687775</v>
      </c>
      <c r="N64">
        <v>51.883204253084791</v>
      </c>
      <c r="O64">
        <v>73.289840942331793</v>
      </c>
      <c r="P64">
        <v>24.452355102722564</v>
      </c>
      <c r="Q64">
        <v>5.213223465217391</v>
      </c>
      <c r="R64">
        <v>8.8045684380462728</v>
      </c>
      <c r="S64">
        <v>5.4897027528271405</v>
      </c>
      <c r="T64">
        <v>0</v>
      </c>
      <c r="U64">
        <v>51.762781743328496</v>
      </c>
      <c r="V64">
        <v>7.971612136929461</v>
      </c>
      <c r="W64">
        <v>14.93289041327913</v>
      </c>
      <c r="X64">
        <v>64.785529845947039</v>
      </c>
      <c r="Y64">
        <v>0</v>
      </c>
      <c r="Z64">
        <v>8.6352868799999989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20.505000000000003</v>
      </c>
      <c r="AG64">
        <v>27.318457440000003</v>
      </c>
      <c r="AH64">
        <v>67.1714676</v>
      </c>
      <c r="AI64">
        <v>15.654844799999999</v>
      </c>
      <c r="AJ64">
        <v>0</v>
      </c>
      <c r="AK64">
        <v>22.296000000000003</v>
      </c>
      <c r="AL64">
        <v>59.209269999999997</v>
      </c>
      <c r="AM64">
        <v>7.0255447619047624</v>
      </c>
      <c r="AN64">
        <v>0</v>
      </c>
      <c r="AO64">
        <v>12.3959808</v>
      </c>
      <c r="AP64">
        <v>5.0635368000000005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30.0881621237003</v>
      </c>
      <c r="BB64">
        <f t="shared" si="0"/>
        <v>895.70144245340919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88.042326263618847</v>
      </c>
      <c r="L65">
        <v>65.00139275766017</v>
      </c>
      <c r="M65">
        <v>60.31186883687775</v>
      </c>
      <c r="N65">
        <v>51.883204253084791</v>
      </c>
      <c r="O65">
        <v>73.289840942331793</v>
      </c>
      <c r="P65">
        <v>24.452355102722564</v>
      </c>
      <c r="Q65">
        <v>5.1794723610867655</v>
      </c>
      <c r="R65">
        <v>7.8236224122562694</v>
      </c>
      <c r="S65">
        <v>4.9696666842105266</v>
      </c>
      <c r="T65">
        <v>0</v>
      </c>
      <c r="U65">
        <v>51.762781743328496</v>
      </c>
      <c r="V65">
        <v>0</v>
      </c>
      <c r="W65">
        <v>14.93289041327913</v>
      </c>
      <c r="X65">
        <v>64.785529845947039</v>
      </c>
      <c r="Y65">
        <v>0</v>
      </c>
      <c r="Z65">
        <v>8.6352868799999989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20.505000000000003</v>
      </c>
      <c r="AG65">
        <v>27.318457440000003</v>
      </c>
      <c r="AH65">
        <v>67.1714676</v>
      </c>
      <c r="AI65">
        <v>15.654844799999999</v>
      </c>
      <c r="AJ65">
        <v>0</v>
      </c>
      <c r="AK65">
        <v>22.296000000000003</v>
      </c>
      <c r="AL65">
        <v>59.209269999999997</v>
      </c>
      <c r="AM65">
        <v>7.0255447619047624</v>
      </c>
      <c r="AN65">
        <v>0</v>
      </c>
      <c r="AO65">
        <v>12.3959808</v>
      </c>
      <c r="AP65">
        <v>5.0635368000000005</v>
      </c>
      <c r="AQ65">
        <v>32.359470000000002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29.649532088650545</v>
      </c>
      <c r="BB65">
        <f t="shared" si="0"/>
        <v>882.64373883605822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88.032373695629317</v>
      </c>
      <c r="L66">
        <v>65.00139275766017</v>
      </c>
      <c r="M66">
        <v>60.31186883687775</v>
      </c>
      <c r="N66">
        <v>51.883204253084791</v>
      </c>
      <c r="O66">
        <v>73.289840942331793</v>
      </c>
      <c r="P66">
        <v>24.452355102722564</v>
      </c>
      <c r="Q66">
        <v>5.1794723610867655</v>
      </c>
      <c r="R66">
        <v>7.8236224122562694</v>
      </c>
      <c r="S66">
        <v>4.9696666842105266</v>
      </c>
      <c r="T66">
        <v>0</v>
      </c>
      <c r="U66">
        <v>51.762781743328496</v>
      </c>
      <c r="V66">
        <v>0</v>
      </c>
      <c r="W66">
        <v>14.93289041327913</v>
      </c>
      <c r="X66">
        <v>64.785529845947039</v>
      </c>
      <c r="Y66">
        <v>0</v>
      </c>
      <c r="Z66">
        <v>8.6352868799999989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20.505000000000003</v>
      </c>
      <c r="AG66">
        <v>27.318457440000003</v>
      </c>
      <c r="AH66">
        <v>67.1714676</v>
      </c>
      <c r="AI66">
        <v>15.654844799999999</v>
      </c>
      <c r="AJ66">
        <v>0</v>
      </c>
      <c r="AK66">
        <v>22.296000000000003</v>
      </c>
      <c r="AL66">
        <v>59.209269999999997</v>
      </c>
      <c r="AM66">
        <v>7.0255447619047624</v>
      </c>
      <c r="AN66">
        <v>0</v>
      </c>
      <c r="AO66">
        <v>12.3959808</v>
      </c>
      <c r="AP66">
        <v>5.0635368000000005</v>
      </c>
      <c r="AQ66">
        <v>32.359470000000002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29.649208044579467</v>
      </c>
      <c r="BB66">
        <f t="shared" si="0"/>
        <v>882.63411031213968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88.042326263618847</v>
      </c>
      <c r="L67">
        <v>65.00139275766017</v>
      </c>
      <c r="M67">
        <v>60.31186883687775</v>
      </c>
      <c r="N67">
        <v>51.883204253084791</v>
      </c>
      <c r="O67">
        <v>73.289840942331793</v>
      </c>
      <c r="P67">
        <v>24.452355102722564</v>
      </c>
      <c r="Q67">
        <v>5.1794723610867655</v>
      </c>
      <c r="R67">
        <v>7.8236224122562694</v>
      </c>
      <c r="S67">
        <v>4.9696666842105266</v>
      </c>
      <c r="T67">
        <v>0</v>
      </c>
      <c r="U67">
        <v>51.762781743328496</v>
      </c>
      <c r="V67">
        <v>0</v>
      </c>
      <c r="W67">
        <v>14.93289041327913</v>
      </c>
      <c r="X67">
        <v>64.785529845947039</v>
      </c>
      <c r="Y67">
        <v>0</v>
      </c>
      <c r="Z67">
        <v>8.6352868799999989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20.505000000000003</v>
      </c>
      <c r="AG67">
        <v>27.318457440000003</v>
      </c>
      <c r="AH67">
        <v>67.1714676</v>
      </c>
      <c r="AI67">
        <v>14.536641600000001</v>
      </c>
      <c r="AJ67">
        <v>0</v>
      </c>
      <c r="AK67">
        <v>22.296000000000003</v>
      </c>
      <c r="AL67">
        <v>59.209269999999997</v>
      </c>
      <c r="AM67">
        <v>7.0255447619047624</v>
      </c>
      <c r="AN67">
        <v>0</v>
      </c>
      <c r="AO67">
        <v>12.3959808</v>
      </c>
      <c r="AP67">
        <v>5.0635368000000005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29.613190484650545</v>
      </c>
      <c r="BB67">
        <f t="shared" si="0"/>
        <v>881.56187724005827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88.032373695629317</v>
      </c>
      <c r="L68">
        <v>65.00139275766017</v>
      </c>
      <c r="M68">
        <v>60.31186883687775</v>
      </c>
      <c r="N68">
        <v>51.883204253084791</v>
      </c>
      <c r="O68">
        <v>73.289840942331793</v>
      </c>
      <c r="P68">
        <v>24.452355102722564</v>
      </c>
      <c r="Q68">
        <v>5.1794723610867655</v>
      </c>
      <c r="R68">
        <v>7.8236224122562694</v>
      </c>
      <c r="S68">
        <v>4.9696666842105266</v>
      </c>
      <c r="T68">
        <v>0</v>
      </c>
      <c r="U68">
        <v>51.762781743328496</v>
      </c>
      <c r="V68">
        <v>0</v>
      </c>
      <c r="W68">
        <v>14.93289041327913</v>
      </c>
      <c r="X68">
        <v>64.785529845947039</v>
      </c>
      <c r="Y68">
        <v>0</v>
      </c>
      <c r="Z68">
        <v>8.6352868799999989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20.505000000000003</v>
      </c>
      <c r="AG68">
        <v>27.318457440000003</v>
      </c>
      <c r="AH68">
        <v>67.1714676</v>
      </c>
      <c r="AI68">
        <v>14.536641600000001</v>
      </c>
      <c r="AJ68">
        <v>0</v>
      </c>
      <c r="AK68">
        <v>22.296000000000003</v>
      </c>
      <c r="AL68">
        <v>59.209269999999997</v>
      </c>
      <c r="AM68">
        <v>7.0255447619047624</v>
      </c>
      <c r="AN68">
        <v>0</v>
      </c>
      <c r="AO68">
        <v>12.3959808</v>
      </c>
      <c r="AP68">
        <v>5.0635368000000005</v>
      </c>
      <c r="AQ68">
        <v>32.359470000000002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29.612866440579467</v>
      </c>
      <c r="BB68">
        <f t="shared" ref="BB68:BB99" si="1">SUM(B68:AZ68)-BA68</f>
        <v>881.55224871613973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110.99791657271702</v>
      </c>
      <c r="L69">
        <v>105.00085582620144</v>
      </c>
      <c r="M69">
        <v>60.31186883687775</v>
      </c>
      <c r="N69">
        <v>51.883204253084791</v>
      </c>
      <c r="O69">
        <v>73.289840942331793</v>
      </c>
      <c r="P69">
        <v>24.452355102722564</v>
      </c>
      <c r="Q69">
        <v>2.5733176244302647</v>
      </c>
      <c r="R69">
        <v>3.7626500601281423</v>
      </c>
      <c r="S69">
        <v>2.30490542211838</v>
      </c>
      <c r="T69">
        <v>0</v>
      </c>
      <c r="U69">
        <v>51.762781743328496</v>
      </c>
      <c r="V69">
        <v>0</v>
      </c>
      <c r="W69">
        <v>14.933277591973248</v>
      </c>
      <c r="X69">
        <v>64.790484904467533</v>
      </c>
      <c r="Y69">
        <v>0</v>
      </c>
      <c r="Z69">
        <v>8.6352868799999989</v>
      </c>
      <c r="AA69">
        <v>18.736271999999996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20.505000000000003</v>
      </c>
      <c r="AG69">
        <v>27.318457440000003</v>
      </c>
      <c r="AH69">
        <v>67.1714676</v>
      </c>
      <c r="AI69">
        <v>9.5047271999999996</v>
      </c>
      <c r="AJ69">
        <v>0</v>
      </c>
      <c r="AK69">
        <v>22.296000000000003</v>
      </c>
      <c r="AL69">
        <v>59.209269999999997</v>
      </c>
      <c r="AM69">
        <v>7.0255447619047624</v>
      </c>
      <c r="AN69">
        <v>0</v>
      </c>
      <c r="AO69">
        <v>12.3959808</v>
      </c>
      <c r="AP69">
        <v>5.0635368000000005</v>
      </c>
      <c r="AQ69">
        <v>32.752500000000005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31.205352379959749</v>
      </c>
      <c r="BB69">
        <f t="shared" si="1"/>
        <v>928.95933820872631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121.99746398496765</v>
      </c>
      <c r="L70">
        <v>105.00085582620144</v>
      </c>
      <c r="M70">
        <v>60.31186883687775</v>
      </c>
      <c r="N70">
        <v>51.883204253084791</v>
      </c>
      <c r="O70">
        <v>73.289840942331793</v>
      </c>
      <c r="P70">
        <v>24.452355102722564</v>
      </c>
      <c r="Q70">
        <v>3.1408820833333335</v>
      </c>
      <c r="R70">
        <v>5.4986289886208457</v>
      </c>
      <c r="S70">
        <v>3.2459175665454545</v>
      </c>
      <c r="T70">
        <v>0</v>
      </c>
      <c r="U70">
        <v>51.762781743328496</v>
      </c>
      <c r="V70">
        <v>0</v>
      </c>
      <c r="W70">
        <v>14.933277591973248</v>
      </c>
      <c r="X70">
        <v>64.790484904467533</v>
      </c>
      <c r="Y70">
        <v>0</v>
      </c>
      <c r="Z70">
        <v>8.6352868799999989</v>
      </c>
      <c r="AA70">
        <v>18.736271999999996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20.505000000000003</v>
      </c>
      <c r="AG70">
        <v>27.318457440000003</v>
      </c>
      <c r="AH70">
        <v>67.1714676</v>
      </c>
      <c r="AI70">
        <v>9.5047271999999996</v>
      </c>
      <c r="AJ70">
        <v>0</v>
      </c>
      <c r="AK70">
        <v>22.296000000000003</v>
      </c>
      <c r="AL70">
        <v>59.209269999999997</v>
      </c>
      <c r="AM70">
        <v>7.0255447619047624</v>
      </c>
      <c r="AN70">
        <v>0</v>
      </c>
      <c r="AO70">
        <v>12.3959808</v>
      </c>
      <c r="AP70">
        <v>5.0635368000000005</v>
      </c>
      <c r="AQ70">
        <v>34.717650000000006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31.732152735623309</v>
      </c>
      <c r="BB70">
        <f t="shared" si="1"/>
        <v>944.64179079713631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128.9988117232671</v>
      </c>
      <c r="L71">
        <v>105.00085582620144</v>
      </c>
      <c r="M71">
        <v>60.31186883687775</v>
      </c>
      <c r="N71">
        <v>51.883204253084791</v>
      </c>
      <c r="O71">
        <v>73.289840942331793</v>
      </c>
      <c r="P71">
        <v>24.452355102722564</v>
      </c>
      <c r="Q71">
        <v>9.5848191757298231</v>
      </c>
      <c r="R71">
        <v>18.621262884784525</v>
      </c>
      <c r="S71">
        <v>11.586015130353818</v>
      </c>
      <c r="T71">
        <v>0</v>
      </c>
      <c r="U71">
        <v>51.762781743328496</v>
      </c>
      <c r="V71">
        <v>6.4014928924162264</v>
      </c>
      <c r="W71">
        <v>14.933277591973248</v>
      </c>
      <c r="X71">
        <v>64.790484904467533</v>
      </c>
      <c r="Y71">
        <v>0</v>
      </c>
      <c r="Z71">
        <v>8.6352868799999989</v>
      </c>
      <c r="AA71">
        <v>18.736271999999996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20.505000000000003</v>
      </c>
      <c r="AG71">
        <v>27.318457440000003</v>
      </c>
      <c r="AH71">
        <v>67.1714676</v>
      </c>
      <c r="AI71">
        <v>4.4728127999999998</v>
      </c>
      <c r="AJ71">
        <v>0</v>
      </c>
      <c r="AK71">
        <v>22.296000000000003</v>
      </c>
      <c r="AL71">
        <v>59.209269999999997</v>
      </c>
      <c r="AM71">
        <v>7.0255447619047624</v>
      </c>
      <c r="AN71">
        <v>0</v>
      </c>
      <c r="AO71">
        <v>11.362982399999998</v>
      </c>
      <c r="AP71">
        <v>5.0635368000000005</v>
      </c>
      <c r="AQ71">
        <v>34.717650000000006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32.877601709380244</v>
      </c>
      <c r="BB71">
        <f t="shared" si="1"/>
        <v>978.74093820646351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160.78189713398748</v>
      </c>
      <c r="L72">
        <v>105.00085582620144</v>
      </c>
      <c r="M72">
        <v>60.31186883687775</v>
      </c>
      <c r="N72">
        <v>51.883204253084791</v>
      </c>
      <c r="O72">
        <v>73.289840942331793</v>
      </c>
      <c r="P72">
        <v>24.452355102722564</v>
      </c>
      <c r="Q72">
        <v>9.5848191757298231</v>
      </c>
      <c r="R72">
        <v>18.621262884784525</v>
      </c>
      <c r="S72">
        <v>11.586015130353818</v>
      </c>
      <c r="T72">
        <v>0</v>
      </c>
      <c r="U72">
        <v>51.762781743328496</v>
      </c>
      <c r="V72">
        <v>7.9622732763997162</v>
      </c>
      <c r="W72">
        <v>14.933277591973248</v>
      </c>
      <c r="X72">
        <v>64.790484904467533</v>
      </c>
      <c r="Y72">
        <v>0</v>
      </c>
      <c r="Z72">
        <v>8.6352868799999989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20.505000000000003</v>
      </c>
      <c r="AG72">
        <v>27.318457440000003</v>
      </c>
      <c r="AH72">
        <v>67.1714676</v>
      </c>
      <c r="AI72">
        <v>4.4728127999999998</v>
      </c>
      <c r="AJ72">
        <v>0</v>
      </c>
      <c r="AK72">
        <v>22.296000000000003</v>
      </c>
      <c r="AL72">
        <v>59.209269999999997</v>
      </c>
      <c r="AM72">
        <v>7.0255447619047624</v>
      </c>
      <c r="AN72">
        <v>0</v>
      </c>
      <c r="AO72">
        <v>11.362982399999998</v>
      </c>
      <c r="AP72">
        <v>5.0635368000000005</v>
      </c>
      <c r="AQ72">
        <v>43.145960000000002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34.235198613163263</v>
      </c>
      <c r="BB72">
        <f t="shared" si="1"/>
        <v>1019.1555170973845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160.78249585666293</v>
      </c>
      <c r="L73">
        <v>126.96700994536531</v>
      </c>
      <c r="M73">
        <v>60.31186883687775</v>
      </c>
      <c r="N73">
        <v>62.05716383680695</v>
      </c>
      <c r="O73">
        <v>73.289840942331793</v>
      </c>
      <c r="P73">
        <v>24.452355102722564</v>
      </c>
      <c r="Q73">
        <v>9.5848191757298231</v>
      </c>
      <c r="R73">
        <v>18.621262884784525</v>
      </c>
      <c r="S73">
        <v>11.586015130353818</v>
      </c>
      <c r="T73">
        <v>0</v>
      </c>
      <c r="U73">
        <v>51.762781743328496</v>
      </c>
      <c r="V73">
        <v>7.9622732763997162</v>
      </c>
      <c r="W73">
        <v>14.933277591973248</v>
      </c>
      <c r="X73">
        <v>64.790484904467533</v>
      </c>
      <c r="Y73">
        <v>0</v>
      </c>
      <c r="Z73">
        <v>8.6352868799999989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20.505000000000003</v>
      </c>
      <c r="AG73">
        <v>27.318457440000003</v>
      </c>
      <c r="AH73">
        <v>67.1714676</v>
      </c>
      <c r="AI73">
        <v>13.418438399999998</v>
      </c>
      <c r="AJ73">
        <v>0</v>
      </c>
      <c r="AK73">
        <v>22.296000000000003</v>
      </c>
      <c r="AL73">
        <v>49.846749999999993</v>
      </c>
      <c r="AM73">
        <v>7.0255447619047624</v>
      </c>
      <c r="AN73">
        <v>0</v>
      </c>
      <c r="AO73">
        <v>11.8794816</v>
      </c>
      <c r="AP73">
        <v>5.0635368000000005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35.28300884794843</v>
      </c>
      <c r="BB73">
        <f t="shared" si="1"/>
        <v>1050.3480240881611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160.78249585666293</v>
      </c>
      <c r="L74">
        <v>126.96700994536531</v>
      </c>
      <c r="M74">
        <v>60.31186883687775</v>
      </c>
      <c r="N74">
        <v>62.05716383680695</v>
      </c>
      <c r="O74">
        <v>73.289840942331793</v>
      </c>
      <c r="P74">
        <v>24.452355102722564</v>
      </c>
      <c r="Q74">
        <v>9.5848191757298231</v>
      </c>
      <c r="R74">
        <v>18.621262884784525</v>
      </c>
      <c r="S74">
        <v>11.586015130353818</v>
      </c>
      <c r="T74">
        <v>0</v>
      </c>
      <c r="U74">
        <v>51.762781743328496</v>
      </c>
      <c r="V74">
        <v>7.9622732763997162</v>
      </c>
      <c r="W74">
        <v>14.933277591973248</v>
      </c>
      <c r="X74">
        <v>64.790484904467533</v>
      </c>
      <c r="Y74">
        <v>0</v>
      </c>
      <c r="Z74">
        <v>8.6352868799999989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20.505000000000003</v>
      </c>
      <c r="AG74">
        <v>27.318457440000003</v>
      </c>
      <c r="AH74">
        <v>67.1714676</v>
      </c>
      <c r="AI74">
        <v>13.418438399999998</v>
      </c>
      <c r="AJ74">
        <v>0</v>
      </c>
      <c r="AK74">
        <v>22.296000000000003</v>
      </c>
      <c r="AL74">
        <v>49.846749999999993</v>
      </c>
      <c r="AM74">
        <v>7.0255447619047624</v>
      </c>
      <c r="AN74">
        <v>0</v>
      </c>
      <c r="AO74">
        <v>11.8794816</v>
      </c>
      <c r="AP74">
        <v>5.0635368000000005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35.28300884794843</v>
      </c>
      <c r="BB74">
        <f t="shared" si="1"/>
        <v>1050.3480240881611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160.78249585666293</v>
      </c>
      <c r="L75">
        <v>126.96700994536531</v>
      </c>
      <c r="M75">
        <v>60.31186883687775</v>
      </c>
      <c r="N75">
        <v>51.883204253084791</v>
      </c>
      <c r="O75">
        <v>73.289840942331793</v>
      </c>
      <c r="P75">
        <v>24.452355102722564</v>
      </c>
      <c r="Q75">
        <v>9.5848191757298231</v>
      </c>
      <c r="R75">
        <v>18.621262884784525</v>
      </c>
      <c r="S75">
        <v>11.586015130353818</v>
      </c>
      <c r="T75">
        <v>0</v>
      </c>
      <c r="U75">
        <v>51.762781743328496</v>
      </c>
      <c r="V75">
        <v>7.9648049624145782</v>
      </c>
      <c r="W75">
        <v>14.933277591973248</v>
      </c>
      <c r="X75">
        <v>64.790484904467533</v>
      </c>
      <c r="Y75">
        <v>0</v>
      </c>
      <c r="Z75">
        <v>8.6352868799999989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20.505000000000003</v>
      </c>
      <c r="AG75">
        <v>27.318457440000003</v>
      </c>
      <c r="AH75">
        <v>67.1714676</v>
      </c>
      <c r="AI75">
        <v>13.418438399999998</v>
      </c>
      <c r="AJ75">
        <v>0</v>
      </c>
      <c r="AK75">
        <v>22.296000000000003</v>
      </c>
      <c r="AL75">
        <v>59.209269999999997</v>
      </c>
      <c r="AM75">
        <v>7.0255447619047624</v>
      </c>
      <c r="AN75">
        <v>0</v>
      </c>
      <c r="AO75">
        <v>11.8794816</v>
      </c>
      <c r="AP75">
        <v>5.0635368000000005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35.303994750208012</v>
      </c>
      <c r="BB75">
        <f t="shared" si="1"/>
        <v>1050.9727606881938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160.78781402228199</v>
      </c>
      <c r="L76">
        <v>126.96694717896612</v>
      </c>
      <c r="M76">
        <v>60.31186883687775</v>
      </c>
      <c r="N76">
        <v>51.883204253084791</v>
      </c>
      <c r="O76">
        <v>73.289840942331793</v>
      </c>
      <c r="P76">
        <v>24.452355102722564</v>
      </c>
      <c r="Q76">
        <v>9.5862109790874523</v>
      </c>
      <c r="R76">
        <v>18.620373013933026</v>
      </c>
      <c r="S76">
        <v>11.587632468553462</v>
      </c>
      <c r="T76">
        <v>0</v>
      </c>
      <c r="U76">
        <v>51.762781743328496</v>
      </c>
      <c r="V76">
        <v>7.9648049624145782</v>
      </c>
      <c r="W76">
        <v>14.933277591973248</v>
      </c>
      <c r="X76">
        <v>64.790484904467533</v>
      </c>
      <c r="Y76">
        <v>0</v>
      </c>
      <c r="Z76">
        <v>8.6352868799999989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20.505000000000003</v>
      </c>
      <c r="AG76">
        <v>27.318457440000003</v>
      </c>
      <c r="AH76">
        <v>67.1714676</v>
      </c>
      <c r="AI76">
        <v>13.418438399999998</v>
      </c>
      <c r="AJ76">
        <v>0</v>
      </c>
      <c r="AK76">
        <v>22.296000000000003</v>
      </c>
      <c r="AL76">
        <v>59.209269999999997</v>
      </c>
      <c r="AM76">
        <v>7.0255447619047624</v>
      </c>
      <c r="AN76">
        <v>0</v>
      </c>
      <c r="AO76">
        <v>11.8794816</v>
      </c>
      <c r="AP76">
        <v>5.0635368000000005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35.304234266214131</v>
      </c>
      <c r="BB76">
        <f t="shared" si="1"/>
        <v>1050.9798958421134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160.79233678746519</v>
      </c>
      <c r="L77">
        <v>126.96695512723129</v>
      </c>
      <c r="M77">
        <v>60.31186883687775</v>
      </c>
      <c r="N77">
        <v>51.883204253084791</v>
      </c>
      <c r="O77">
        <v>73.289840942331793</v>
      </c>
      <c r="P77">
        <v>24.452355102722564</v>
      </c>
      <c r="Q77">
        <v>9.5862109790874523</v>
      </c>
      <c r="R77">
        <v>18.620373013933026</v>
      </c>
      <c r="S77">
        <v>11.587632468553462</v>
      </c>
      <c r="T77">
        <v>0</v>
      </c>
      <c r="U77">
        <v>51.762781743328496</v>
      </c>
      <c r="V77">
        <v>6.9589081745928345</v>
      </c>
      <c r="W77">
        <v>14.933277591973248</v>
      </c>
      <c r="X77">
        <v>64.790484904467533</v>
      </c>
      <c r="Y77">
        <v>0</v>
      </c>
      <c r="Z77">
        <v>8.6352868799999989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20.505000000000003</v>
      </c>
      <c r="AG77">
        <v>27.318457440000003</v>
      </c>
      <c r="AH77">
        <v>67.1714676</v>
      </c>
      <c r="AI77">
        <v>15.654844799999999</v>
      </c>
      <c r="AJ77">
        <v>0</v>
      </c>
      <c r="AK77">
        <v>22.296000000000003</v>
      </c>
      <c r="AL77">
        <v>59.209269999999997</v>
      </c>
      <c r="AM77">
        <v>7.0255447619047624</v>
      </c>
      <c r="AN77">
        <v>0</v>
      </c>
      <c r="AO77">
        <v>11.8794816</v>
      </c>
      <c r="AP77">
        <v>5.0635368000000005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35.344372991202953</v>
      </c>
      <c r="BB77">
        <f t="shared" si="1"/>
        <v>1052.1747974427508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160.79233678746519</v>
      </c>
      <c r="L78">
        <v>126.96695512723129</v>
      </c>
      <c r="M78">
        <v>60.31186883687775</v>
      </c>
      <c r="N78">
        <v>51.883204253084791</v>
      </c>
      <c r="O78">
        <v>73.289840942331793</v>
      </c>
      <c r="P78">
        <v>24.452355102722564</v>
      </c>
      <c r="Q78">
        <v>9.5862109790874523</v>
      </c>
      <c r="R78">
        <v>18.620373013933026</v>
      </c>
      <c r="S78">
        <v>11.587632468553462</v>
      </c>
      <c r="T78">
        <v>0</v>
      </c>
      <c r="U78">
        <v>51.762781743328496</v>
      </c>
      <c r="V78">
        <v>6.9659554702808624</v>
      </c>
      <c r="W78">
        <v>14.933277591973248</v>
      </c>
      <c r="X78">
        <v>64.790484904467533</v>
      </c>
      <c r="Y78">
        <v>0</v>
      </c>
      <c r="Z78">
        <v>8.6352868799999989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20.505000000000003</v>
      </c>
      <c r="AG78">
        <v>27.318457440000003</v>
      </c>
      <c r="AH78">
        <v>67.1714676</v>
      </c>
      <c r="AI78">
        <v>18.450352800000005</v>
      </c>
      <c r="AJ78">
        <v>0</v>
      </c>
      <c r="AK78">
        <v>22.296000000000003</v>
      </c>
      <c r="AL78">
        <v>59.209269999999997</v>
      </c>
      <c r="AM78">
        <v>7.0255447619047624</v>
      </c>
      <c r="AN78">
        <v>0</v>
      </c>
      <c r="AO78">
        <v>11.8794816</v>
      </c>
      <c r="AP78">
        <v>5.0635368000000005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35.435455740563164</v>
      </c>
      <c r="BB78">
        <f t="shared" si="1"/>
        <v>1054.8862699890788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160.79233678746519</v>
      </c>
      <c r="L79">
        <v>126.96695512723129</v>
      </c>
      <c r="M79">
        <v>60.31186883687775</v>
      </c>
      <c r="N79">
        <v>51.883204253084791</v>
      </c>
      <c r="O79">
        <v>73.289840942331793</v>
      </c>
      <c r="P79">
        <v>24.452355102722564</v>
      </c>
      <c r="Q79">
        <v>9.5862109790874523</v>
      </c>
      <c r="R79">
        <v>18.620373013933026</v>
      </c>
      <c r="S79">
        <v>11.587632468553462</v>
      </c>
      <c r="T79">
        <v>0</v>
      </c>
      <c r="U79">
        <v>51.762781743328496</v>
      </c>
      <c r="V79">
        <v>6.6110531219848383</v>
      </c>
      <c r="W79">
        <v>14.933277591973248</v>
      </c>
      <c r="X79">
        <v>64.790484904467533</v>
      </c>
      <c r="Y79">
        <v>0</v>
      </c>
      <c r="Z79">
        <v>8.6352868799999989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22.877840160000002</v>
      </c>
      <c r="AF79">
        <v>21.188499999999998</v>
      </c>
      <c r="AG79">
        <v>27.318457440000003</v>
      </c>
      <c r="AH79">
        <v>67.940924040000013</v>
      </c>
      <c r="AI79">
        <v>24.600470399999999</v>
      </c>
      <c r="AJ79">
        <v>0</v>
      </c>
      <c r="AK79">
        <v>22.296000000000003</v>
      </c>
      <c r="AL79">
        <v>62.416799999999988</v>
      </c>
      <c r="AM79">
        <v>7.3768219999999998</v>
      </c>
      <c r="AN79">
        <v>0</v>
      </c>
      <c r="AO79">
        <v>11.8794816</v>
      </c>
      <c r="AP79">
        <v>5.0635368000000005</v>
      </c>
      <c r="AQ79">
        <v>43.145960000000002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35.852764913004577</v>
      </c>
      <c r="BB79">
        <f t="shared" si="1"/>
        <v>1067.3092231736366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160.79233678746519</v>
      </c>
      <c r="L80">
        <v>126.96695512723129</v>
      </c>
      <c r="M80">
        <v>60.31186883687775</v>
      </c>
      <c r="N80">
        <v>51.883204253084791</v>
      </c>
      <c r="O80">
        <v>73.289840942331793</v>
      </c>
      <c r="P80">
        <v>24.452355102722564</v>
      </c>
      <c r="Q80">
        <v>9.5862109790874523</v>
      </c>
      <c r="R80">
        <v>18.620373013933026</v>
      </c>
      <c r="S80">
        <v>11.587632468553462</v>
      </c>
      <c r="T80">
        <v>0</v>
      </c>
      <c r="U80">
        <v>51.762781743328496</v>
      </c>
      <c r="V80">
        <v>6.6110531219848383</v>
      </c>
      <c r="W80">
        <v>14.933277591973248</v>
      </c>
      <c r="X80">
        <v>64.790484904467533</v>
      </c>
      <c r="Y80">
        <v>0</v>
      </c>
      <c r="Z80">
        <v>8.6352868799999989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22.877840160000002</v>
      </c>
      <c r="AF80">
        <v>21.188499999999998</v>
      </c>
      <c r="AG80">
        <v>27.318457440000003</v>
      </c>
      <c r="AH80">
        <v>67.940924040000013</v>
      </c>
      <c r="AI80">
        <v>29.073283200000002</v>
      </c>
      <c r="AJ80">
        <v>0</v>
      </c>
      <c r="AK80">
        <v>22.296000000000003</v>
      </c>
      <c r="AL80">
        <v>62.416799999999988</v>
      </c>
      <c r="AM80">
        <v>7.3768219999999998</v>
      </c>
      <c r="AN80">
        <v>0</v>
      </c>
      <c r="AO80">
        <v>11.8794816</v>
      </c>
      <c r="AP80">
        <v>5.0635368000000005</v>
      </c>
      <c r="AQ80">
        <v>43.145960000000002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35.998131329004579</v>
      </c>
      <c r="BB80">
        <f t="shared" si="1"/>
        <v>1071.6366695576369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160.79233678746519</v>
      </c>
      <c r="L81">
        <v>126.96695512723129</v>
      </c>
      <c r="M81">
        <v>60.31186883687775</v>
      </c>
      <c r="N81">
        <v>51.883204253084791</v>
      </c>
      <c r="O81">
        <v>73.289840942331793</v>
      </c>
      <c r="P81">
        <v>24.452355102722564</v>
      </c>
      <c r="Q81">
        <v>9.6085985687203781</v>
      </c>
      <c r="R81">
        <v>18.668692020482808</v>
      </c>
      <c r="S81">
        <v>11.629366921269096</v>
      </c>
      <c r="T81">
        <v>0</v>
      </c>
      <c r="U81">
        <v>51.762781743328496</v>
      </c>
      <c r="V81">
        <v>5.2900170749354007</v>
      </c>
      <c r="W81">
        <v>14.933277591973248</v>
      </c>
      <c r="X81">
        <v>64.790484904467533</v>
      </c>
      <c r="Y81">
        <v>0</v>
      </c>
      <c r="Z81">
        <v>8.6352868799999989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22.877840160000002</v>
      </c>
      <c r="AF81">
        <v>21.188499999999998</v>
      </c>
      <c r="AG81">
        <v>27.318457440000003</v>
      </c>
      <c r="AH81">
        <v>67.940924040000013</v>
      </c>
      <c r="AI81">
        <v>29.073283200000002</v>
      </c>
      <c r="AJ81">
        <v>0</v>
      </c>
      <c r="AK81">
        <v>22.296000000000003</v>
      </c>
      <c r="AL81">
        <v>62.416799999999988</v>
      </c>
      <c r="AM81">
        <v>7.3768219999999998</v>
      </c>
      <c r="AN81">
        <v>0</v>
      </c>
      <c r="AO81">
        <v>11.8794816</v>
      </c>
      <c r="AP81">
        <v>5.0635368000000005</v>
      </c>
      <c r="AQ81">
        <v>43.145960000000002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35.958852952248471</v>
      </c>
      <c r="BB81">
        <f t="shared" si="1"/>
        <v>1070.4673529362419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160.79233678746519</v>
      </c>
      <c r="L82">
        <v>126.96695512723129</v>
      </c>
      <c r="M82">
        <v>60.31186883687775</v>
      </c>
      <c r="N82">
        <v>51.883204253084791</v>
      </c>
      <c r="O82">
        <v>73.289840942331793</v>
      </c>
      <c r="P82">
        <v>24.452355102722564</v>
      </c>
      <c r="Q82">
        <v>9.6085985687203781</v>
      </c>
      <c r="R82">
        <v>18.668692020482808</v>
      </c>
      <c r="S82">
        <v>11.629366921269096</v>
      </c>
      <c r="T82">
        <v>0</v>
      </c>
      <c r="U82">
        <v>51.762781743328496</v>
      </c>
      <c r="V82">
        <v>5.2900170749354007</v>
      </c>
      <c r="W82">
        <v>14.933277591973248</v>
      </c>
      <c r="X82">
        <v>64.790484904467533</v>
      </c>
      <c r="Y82">
        <v>0</v>
      </c>
      <c r="Z82">
        <v>8.6352868799999989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22.877840160000002</v>
      </c>
      <c r="AF82">
        <v>21.188499999999998</v>
      </c>
      <c r="AG82">
        <v>27.318457440000003</v>
      </c>
      <c r="AH82">
        <v>67.940924040000013</v>
      </c>
      <c r="AI82">
        <v>29.073283200000002</v>
      </c>
      <c r="AJ82">
        <v>0</v>
      </c>
      <c r="AK82">
        <v>22.296000000000003</v>
      </c>
      <c r="AL82">
        <v>62.416799999999988</v>
      </c>
      <c r="AM82">
        <v>7.3768219999999998</v>
      </c>
      <c r="AN82">
        <v>0</v>
      </c>
      <c r="AO82">
        <v>11.8794816</v>
      </c>
      <c r="AP82">
        <v>5.0635368000000005</v>
      </c>
      <c r="AQ82">
        <v>43.145960000000002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35.958852952248471</v>
      </c>
      <c r="BB82">
        <f t="shared" si="1"/>
        <v>1070.4673529362419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160.78781402228199</v>
      </c>
      <c r="L83">
        <v>126.96695512723129</v>
      </c>
      <c r="M83">
        <v>60.31186883687775</v>
      </c>
      <c r="N83">
        <v>51.883204253084791</v>
      </c>
      <c r="O83">
        <v>73.289840942331793</v>
      </c>
      <c r="P83">
        <v>24.452355102722564</v>
      </c>
      <c r="Q83">
        <v>9.6085985687203781</v>
      </c>
      <c r="R83">
        <v>18.668692020482808</v>
      </c>
      <c r="S83">
        <v>11.629366921269096</v>
      </c>
      <c r="T83">
        <v>0</v>
      </c>
      <c r="U83">
        <v>51.762781743328496</v>
      </c>
      <c r="V83">
        <v>5.2900170749354007</v>
      </c>
      <c r="W83">
        <v>14.927481751824818</v>
      </c>
      <c r="X83">
        <v>64.790484904467533</v>
      </c>
      <c r="Y83">
        <v>0</v>
      </c>
      <c r="Z83">
        <v>8.6352868799999989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22.877840160000002</v>
      </c>
      <c r="AF83">
        <v>21.188499999999998</v>
      </c>
      <c r="AG83">
        <v>27.318457440000003</v>
      </c>
      <c r="AH83">
        <v>67.940924040000013</v>
      </c>
      <c r="AI83">
        <v>29.073283200000002</v>
      </c>
      <c r="AJ83">
        <v>0</v>
      </c>
      <c r="AK83">
        <v>22.296000000000003</v>
      </c>
      <c r="AL83">
        <v>62.416799999999988</v>
      </c>
      <c r="AM83">
        <v>7.3768219999999998</v>
      </c>
      <c r="AN83">
        <v>0</v>
      </c>
      <c r="AO83">
        <v>12.137731200000003</v>
      </c>
      <c r="AP83">
        <v>5.0635368000000005</v>
      </c>
      <c r="AQ83">
        <v>43.145960000000002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36.014186197252009</v>
      </c>
      <c r="BB83">
        <f t="shared" si="1"/>
        <v>1072.1145810859064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160.78781402228199</v>
      </c>
      <c r="L84">
        <v>126.96695512723129</v>
      </c>
      <c r="M84">
        <v>60.31186883687775</v>
      </c>
      <c r="N84">
        <v>51.883204253084791</v>
      </c>
      <c r="O84">
        <v>73.289840942331793</v>
      </c>
      <c r="P84">
        <v>24.452355102722564</v>
      </c>
      <c r="Q84">
        <v>9.6085985687203781</v>
      </c>
      <c r="R84">
        <v>18.668692020482808</v>
      </c>
      <c r="S84">
        <v>11.629366921269096</v>
      </c>
      <c r="T84">
        <v>0</v>
      </c>
      <c r="U84">
        <v>51.762781743328496</v>
      </c>
      <c r="V84">
        <v>5.2900170749354007</v>
      </c>
      <c r="W84">
        <v>14.927481751824818</v>
      </c>
      <c r="X84">
        <v>64.790484904467533</v>
      </c>
      <c r="Y84">
        <v>0</v>
      </c>
      <c r="Z84">
        <v>8.6352868799999989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22.877840160000002</v>
      </c>
      <c r="AF84">
        <v>21.188499999999998</v>
      </c>
      <c r="AG84">
        <v>27.318457440000003</v>
      </c>
      <c r="AH84">
        <v>67.940924040000013</v>
      </c>
      <c r="AI84">
        <v>29.073283200000002</v>
      </c>
      <c r="AJ84">
        <v>0</v>
      </c>
      <c r="AK84">
        <v>22.296000000000003</v>
      </c>
      <c r="AL84">
        <v>62.416799999999988</v>
      </c>
      <c r="AM84">
        <v>7.3768219999999998</v>
      </c>
      <c r="AN84">
        <v>0</v>
      </c>
      <c r="AO84">
        <v>12.137731200000003</v>
      </c>
      <c r="AP84">
        <v>5.0635368000000005</v>
      </c>
      <c r="AQ84">
        <v>43.145960000000002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36.014186197252009</v>
      </c>
      <c r="BB84">
        <f t="shared" si="1"/>
        <v>1072.1145810859064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160.78781402228199</v>
      </c>
      <c r="L85">
        <v>126.96695512723129</v>
      </c>
      <c r="M85">
        <v>60.31186883687775</v>
      </c>
      <c r="N85">
        <v>51.883204253084791</v>
      </c>
      <c r="O85">
        <v>73.289840942331793</v>
      </c>
      <c r="P85">
        <v>24.452355102722564</v>
      </c>
      <c r="Q85">
        <v>9.6085985687203781</v>
      </c>
      <c r="R85">
        <v>18.668692020482808</v>
      </c>
      <c r="S85">
        <v>11.629366921269096</v>
      </c>
      <c r="T85">
        <v>0</v>
      </c>
      <c r="U85">
        <v>51.762781743328496</v>
      </c>
      <c r="V85">
        <v>5.2900170749354007</v>
      </c>
      <c r="W85">
        <v>14.927481751824818</v>
      </c>
      <c r="X85">
        <v>64.790484904467533</v>
      </c>
      <c r="Y85">
        <v>0</v>
      </c>
      <c r="Z85">
        <v>8.6352868799999989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22.877840160000002</v>
      </c>
      <c r="AF85">
        <v>21.188499999999998</v>
      </c>
      <c r="AG85">
        <v>27.318457440000003</v>
      </c>
      <c r="AH85">
        <v>67.940924040000013</v>
      </c>
      <c r="AI85">
        <v>29.073283200000002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12.137731200000003</v>
      </c>
      <c r="AP85">
        <v>2.5317684000000003</v>
      </c>
      <c r="AQ85">
        <v>43.145960000000002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35.780383994072658</v>
      </c>
      <c r="BB85">
        <f t="shared" si="1"/>
        <v>1065.1544544890858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160.78781402228199</v>
      </c>
      <c r="L86">
        <v>126.96695512723129</v>
      </c>
      <c r="M86">
        <v>60.31186883687775</v>
      </c>
      <c r="N86">
        <v>51.883204253084791</v>
      </c>
      <c r="O86">
        <v>73.289840942331793</v>
      </c>
      <c r="P86">
        <v>24.452355102722564</v>
      </c>
      <c r="Q86">
        <v>9.6085985687203781</v>
      </c>
      <c r="R86">
        <v>18.668692020482808</v>
      </c>
      <c r="S86">
        <v>11.629366921269096</v>
      </c>
      <c r="T86">
        <v>0</v>
      </c>
      <c r="U86">
        <v>51.762781743328496</v>
      </c>
      <c r="V86">
        <v>5.2900170749354007</v>
      </c>
      <c r="W86">
        <v>14.927481751824818</v>
      </c>
      <c r="X86">
        <v>64.790484904467533</v>
      </c>
      <c r="Y86">
        <v>0</v>
      </c>
      <c r="Z86">
        <v>8.6352868799999989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22.877840160000002</v>
      </c>
      <c r="AF86">
        <v>21.188499999999998</v>
      </c>
      <c r="AG86">
        <v>27.318457440000003</v>
      </c>
      <c r="AH86">
        <v>67.940924040000013</v>
      </c>
      <c r="AI86">
        <v>27.395978400000001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12.137731200000003</v>
      </c>
      <c r="AP86">
        <v>2.5317684000000003</v>
      </c>
      <c r="AQ86">
        <v>43.145960000000002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35.72587136847266</v>
      </c>
      <c r="BB86">
        <f t="shared" si="1"/>
        <v>1063.5316623146859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160.78781402228199</v>
      </c>
      <c r="L87">
        <v>126.96695512723129</v>
      </c>
      <c r="M87">
        <v>60.31186883687775</v>
      </c>
      <c r="N87">
        <v>51.883204253084791</v>
      </c>
      <c r="O87">
        <v>73.289840942331793</v>
      </c>
      <c r="P87">
        <v>24.452355102722564</v>
      </c>
      <c r="Q87">
        <v>9.6085985687203781</v>
      </c>
      <c r="R87">
        <v>18.668692020482808</v>
      </c>
      <c r="S87">
        <v>11.629366921269096</v>
      </c>
      <c r="T87">
        <v>0</v>
      </c>
      <c r="U87">
        <v>51.762781743328496</v>
      </c>
      <c r="V87">
        <v>5.2900170749354007</v>
      </c>
      <c r="W87">
        <v>14.927481751824818</v>
      </c>
      <c r="X87">
        <v>64.790484904467533</v>
      </c>
      <c r="Y87">
        <v>0</v>
      </c>
      <c r="Z87">
        <v>8.6352868799999989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20.505000000000003</v>
      </c>
      <c r="AG87">
        <v>27.318457440000003</v>
      </c>
      <c r="AH87">
        <v>67.1714676</v>
      </c>
      <c r="AI87">
        <v>27.395978400000001</v>
      </c>
      <c r="AJ87">
        <v>0</v>
      </c>
      <c r="AK87">
        <v>22.296000000000003</v>
      </c>
      <c r="AL87">
        <v>59.209269999999997</v>
      </c>
      <c r="AM87">
        <v>7.0255447619047624</v>
      </c>
      <c r="AN87">
        <v>0</v>
      </c>
      <c r="AO87">
        <v>12.137731200000003</v>
      </c>
      <c r="AP87">
        <v>2.5317684000000003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35.553875759831378</v>
      </c>
      <c r="BB87">
        <f t="shared" si="1"/>
        <v>1058.4115104180321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160.79233678746519</v>
      </c>
      <c r="L88">
        <v>126.96695512723129</v>
      </c>
      <c r="M88">
        <v>60.31186883687775</v>
      </c>
      <c r="N88">
        <v>51.883204253084791</v>
      </c>
      <c r="O88">
        <v>73.289840942331793</v>
      </c>
      <c r="P88">
        <v>24.452355102722564</v>
      </c>
      <c r="Q88">
        <v>9.6085985687203781</v>
      </c>
      <c r="R88">
        <v>18.668692020482808</v>
      </c>
      <c r="S88">
        <v>11.629366921269096</v>
      </c>
      <c r="T88">
        <v>0</v>
      </c>
      <c r="U88">
        <v>51.762781743328496</v>
      </c>
      <c r="V88">
        <v>5.2900170749354007</v>
      </c>
      <c r="W88">
        <v>14.927481751824818</v>
      </c>
      <c r="X88">
        <v>64.790484904467533</v>
      </c>
      <c r="Y88">
        <v>0</v>
      </c>
      <c r="Z88">
        <v>8.6352868799999989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20.505000000000003</v>
      </c>
      <c r="AG88">
        <v>27.318457440000003</v>
      </c>
      <c r="AH88">
        <v>67.1714676</v>
      </c>
      <c r="AI88">
        <v>27.395978400000001</v>
      </c>
      <c r="AJ88">
        <v>0</v>
      </c>
      <c r="AK88">
        <v>22.296000000000003</v>
      </c>
      <c r="AL88">
        <v>59.209269999999997</v>
      </c>
      <c r="AM88">
        <v>7.0255447619047624</v>
      </c>
      <c r="AN88">
        <v>0</v>
      </c>
      <c r="AO88">
        <v>12.137731200000003</v>
      </c>
      <c r="AP88">
        <v>5.0635368000000005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35.636305113223017</v>
      </c>
      <c r="BB88">
        <f t="shared" si="1"/>
        <v>1060.8653722298236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160.79233678746519</v>
      </c>
      <c r="L89">
        <v>126.96695512723129</v>
      </c>
      <c r="M89">
        <v>60.31186883687775</v>
      </c>
      <c r="N89">
        <v>51.883204253084791</v>
      </c>
      <c r="O89">
        <v>73.289840942331793</v>
      </c>
      <c r="P89">
        <v>24.452355102722564</v>
      </c>
      <c r="Q89">
        <v>9.6085985687203781</v>
      </c>
      <c r="R89">
        <v>18.668692020482808</v>
      </c>
      <c r="S89">
        <v>11.629366921269096</v>
      </c>
      <c r="T89">
        <v>0</v>
      </c>
      <c r="U89">
        <v>51.762781743328496</v>
      </c>
      <c r="V89">
        <v>5.4058877687763713</v>
      </c>
      <c r="W89">
        <v>14.927481751824818</v>
      </c>
      <c r="X89">
        <v>64.790484904467533</v>
      </c>
      <c r="Y89">
        <v>0</v>
      </c>
      <c r="Z89">
        <v>8.6352868799999989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20.505000000000003</v>
      </c>
      <c r="AG89">
        <v>27.318457440000003</v>
      </c>
      <c r="AH89">
        <v>67.1714676</v>
      </c>
      <c r="AI89">
        <v>27.395978400000001</v>
      </c>
      <c r="AJ89">
        <v>0</v>
      </c>
      <c r="AK89">
        <v>22.296000000000003</v>
      </c>
      <c r="AL89">
        <v>59.209269999999997</v>
      </c>
      <c r="AM89">
        <v>7.0255447619047624</v>
      </c>
      <c r="AN89">
        <v>0</v>
      </c>
      <c r="AO89">
        <v>12.654230400000003</v>
      </c>
      <c r="AP89">
        <v>5.0635368000000005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35.656856985947925</v>
      </c>
      <c r="BB89">
        <f t="shared" si="1"/>
        <v>1061.4771902509397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160.79233678746519</v>
      </c>
      <c r="L90">
        <v>126.96695512723129</v>
      </c>
      <c r="M90">
        <v>60.31186883687775</v>
      </c>
      <c r="N90">
        <v>51.883204253084791</v>
      </c>
      <c r="O90">
        <v>73.289840942331793</v>
      </c>
      <c r="P90">
        <v>24.452355102722564</v>
      </c>
      <c r="Q90">
        <v>9.6085985687203781</v>
      </c>
      <c r="R90">
        <v>18.668692020482808</v>
      </c>
      <c r="S90">
        <v>11.629366921269096</v>
      </c>
      <c r="T90">
        <v>0</v>
      </c>
      <c r="U90">
        <v>51.762781743328496</v>
      </c>
      <c r="V90">
        <v>5.4058877687763713</v>
      </c>
      <c r="W90">
        <v>14.927481751824818</v>
      </c>
      <c r="X90">
        <v>64.790484904467533</v>
      </c>
      <c r="Y90">
        <v>0</v>
      </c>
      <c r="Z90">
        <v>8.6352868799999989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20.505000000000003</v>
      </c>
      <c r="AG90">
        <v>27.318457440000003</v>
      </c>
      <c r="AH90">
        <v>67.1714676</v>
      </c>
      <c r="AI90">
        <v>27.395978400000001</v>
      </c>
      <c r="AJ90">
        <v>0</v>
      </c>
      <c r="AK90">
        <v>22.296000000000003</v>
      </c>
      <c r="AL90">
        <v>59.209269999999997</v>
      </c>
      <c r="AM90">
        <v>7.0255447619047624</v>
      </c>
      <c r="AN90">
        <v>0</v>
      </c>
      <c r="AO90">
        <v>12.654230400000003</v>
      </c>
      <c r="AP90">
        <v>5.0635368000000005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35.656856985947925</v>
      </c>
      <c r="BB90">
        <f t="shared" si="1"/>
        <v>1061.4771902509397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160.79233678746519</v>
      </c>
      <c r="L91">
        <v>126.96695512723129</v>
      </c>
      <c r="M91">
        <v>60.31186883687775</v>
      </c>
      <c r="N91">
        <v>51.883204253084791</v>
      </c>
      <c r="O91">
        <v>73.289840942331793</v>
      </c>
      <c r="P91">
        <v>24.452355102722564</v>
      </c>
      <c r="Q91">
        <v>9.5862109790874523</v>
      </c>
      <c r="R91">
        <v>18.620373013933026</v>
      </c>
      <c r="S91">
        <v>11.587632468553462</v>
      </c>
      <c r="T91">
        <v>0</v>
      </c>
      <c r="U91">
        <v>51.762781743328496</v>
      </c>
      <c r="V91">
        <v>5.8616147726199852</v>
      </c>
      <c r="W91">
        <v>14.927481751824818</v>
      </c>
      <c r="X91">
        <v>64.790484904467533</v>
      </c>
      <c r="Y91">
        <v>0</v>
      </c>
      <c r="Z91">
        <v>8.6352868799999989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22.877840160000002</v>
      </c>
      <c r="AF91">
        <v>21.188499999999998</v>
      </c>
      <c r="AG91">
        <v>27.318457440000003</v>
      </c>
      <c r="AH91">
        <v>67.940924040000013</v>
      </c>
      <c r="AI91">
        <v>27.395978400000001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12.137731200000003</v>
      </c>
      <c r="AP91">
        <v>5.0635368000000005</v>
      </c>
      <c r="AQ91">
        <v>43.145960000000002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35.823222571205861</v>
      </c>
      <c r="BB91">
        <f t="shared" si="1"/>
        <v>1066.4297589259222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160.79233678746519</v>
      </c>
      <c r="L92">
        <v>126.96695512723129</v>
      </c>
      <c r="M92">
        <v>60.31186883687775</v>
      </c>
      <c r="N92">
        <v>51.883204253084791</v>
      </c>
      <c r="O92">
        <v>73.289840942331793</v>
      </c>
      <c r="P92">
        <v>24.452355102722564</v>
      </c>
      <c r="Q92">
        <v>9.5862109790874523</v>
      </c>
      <c r="R92">
        <v>18.620373013933026</v>
      </c>
      <c r="S92">
        <v>11.587632468553462</v>
      </c>
      <c r="T92">
        <v>0</v>
      </c>
      <c r="U92">
        <v>51.762781743328496</v>
      </c>
      <c r="V92">
        <v>5.8616147726199852</v>
      </c>
      <c r="W92">
        <v>14.927481751824818</v>
      </c>
      <c r="X92">
        <v>64.790484904467533</v>
      </c>
      <c r="Y92">
        <v>0</v>
      </c>
      <c r="Z92">
        <v>8.6352868799999989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22.877840160000002</v>
      </c>
      <c r="AF92">
        <v>21.188499999999998</v>
      </c>
      <c r="AG92">
        <v>27.318457440000003</v>
      </c>
      <c r="AH92">
        <v>67.940924040000013</v>
      </c>
      <c r="AI92">
        <v>27.395978400000001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12.137731200000003</v>
      </c>
      <c r="AP92">
        <v>5.0635368000000005</v>
      </c>
      <c r="AQ92">
        <v>43.145960000000002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35.823222571205861</v>
      </c>
      <c r="BB92">
        <f t="shared" si="1"/>
        <v>1066.4297589259222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160.79233678746519</v>
      </c>
      <c r="L93">
        <v>126.96695512723129</v>
      </c>
      <c r="M93">
        <v>60.31186883687775</v>
      </c>
      <c r="N93">
        <v>51.883204253084791</v>
      </c>
      <c r="O93">
        <v>73.289840942331793</v>
      </c>
      <c r="P93">
        <v>24.452355102722564</v>
      </c>
      <c r="Q93">
        <v>9.5862109790874523</v>
      </c>
      <c r="R93">
        <v>18.620373013933026</v>
      </c>
      <c r="S93">
        <v>11.587632468553462</v>
      </c>
      <c r="T93">
        <v>0</v>
      </c>
      <c r="U93">
        <v>51.762781743328496</v>
      </c>
      <c r="V93">
        <v>5.8616147726199852</v>
      </c>
      <c r="W93">
        <v>14.927481751824818</v>
      </c>
      <c r="X93">
        <v>64.790484904467533</v>
      </c>
      <c r="Y93">
        <v>0</v>
      </c>
      <c r="Z93">
        <v>8.6352868799999989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22.877840160000002</v>
      </c>
      <c r="AF93">
        <v>21.188499999999998</v>
      </c>
      <c r="AG93">
        <v>27.318457440000003</v>
      </c>
      <c r="AH93">
        <v>67.940924040000013</v>
      </c>
      <c r="AI93">
        <v>27.395978400000001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12.137731200000003</v>
      </c>
      <c r="AP93">
        <v>5.0635368000000005</v>
      </c>
      <c r="AQ93">
        <v>43.145960000000002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35.823222571205861</v>
      </c>
      <c r="BB93">
        <f t="shared" si="1"/>
        <v>1066.4297589259222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160.79233678746519</v>
      </c>
      <c r="L94">
        <v>126.96695512723129</v>
      </c>
      <c r="M94">
        <v>60.31186883687775</v>
      </c>
      <c r="N94">
        <v>51.883204253084791</v>
      </c>
      <c r="O94">
        <v>73.289840942331793</v>
      </c>
      <c r="P94">
        <v>24.452355102722564</v>
      </c>
      <c r="Q94">
        <v>9.5862109790874523</v>
      </c>
      <c r="R94">
        <v>18.620373013933026</v>
      </c>
      <c r="S94">
        <v>11.587632468553462</v>
      </c>
      <c r="T94">
        <v>0</v>
      </c>
      <c r="U94">
        <v>51.762781743328496</v>
      </c>
      <c r="V94">
        <v>5.8616147726199852</v>
      </c>
      <c r="W94">
        <v>14.927481751824818</v>
      </c>
      <c r="X94">
        <v>64.790484904467533</v>
      </c>
      <c r="Y94">
        <v>0</v>
      </c>
      <c r="Z94">
        <v>8.6352868799999989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22.877840160000002</v>
      </c>
      <c r="AF94">
        <v>21.188499999999998</v>
      </c>
      <c r="AG94">
        <v>27.318457440000003</v>
      </c>
      <c r="AH94">
        <v>67.940924040000013</v>
      </c>
      <c r="AI94">
        <v>27.395978400000001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12.137731200000003</v>
      </c>
      <c r="AP94">
        <v>5.0635368000000005</v>
      </c>
      <c r="AQ94">
        <v>43.145960000000002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35.823222571205861</v>
      </c>
      <c r="BB94">
        <f t="shared" si="1"/>
        <v>1066.4297589259222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160.79233678746519</v>
      </c>
      <c r="L95">
        <v>126.96695512723129</v>
      </c>
      <c r="M95">
        <v>60.31186883687775</v>
      </c>
      <c r="N95">
        <v>51.883204253084791</v>
      </c>
      <c r="O95">
        <v>73.289840942331793</v>
      </c>
      <c r="P95">
        <v>24.452355102722564</v>
      </c>
      <c r="Q95">
        <v>9.5862109790874523</v>
      </c>
      <c r="R95">
        <v>18.620373013933026</v>
      </c>
      <c r="S95">
        <v>11.587632468553462</v>
      </c>
      <c r="T95">
        <v>0</v>
      </c>
      <c r="U95">
        <v>51.762781743328496</v>
      </c>
      <c r="V95">
        <v>5.8616147726199852</v>
      </c>
      <c r="W95">
        <v>14.927481751824818</v>
      </c>
      <c r="X95">
        <v>64.790484904467533</v>
      </c>
      <c r="Y95">
        <v>0</v>
      </c>
      <c r="Z95">
        <v>8.6352868799999989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21.7125353952</v>
      </c>
      <c r="AF95">
        <v>20.505000000000003</v>
      </c>
      <c r="AG95">
        <v>27.318457440000003</v>
      </c>
      <c r="AH95">
        <v>67.1714676</v>
      </c>
      <c r="AI95">
        <v>27.395978400000001</v>
      </c>
      <c r="AJ95">
        <v>0</v>
      </c>
      <c r="AK95">
        <v>22.296000000000003</v>
      </c>
      <c r="AL95">
        <v>59.209269999999997</v>
      </c>
      <c r="AM95">
        <v>7.0255447619047624</v>
      </c>
      <c r="AN95">
        <v>0</v>
      </c>
      <c r="AO95">
        <v>12.137731200000003</v>
      </c>
      <c r="AP95">
        <v>5.0635368000000005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35.651226962564579</v>
      </c>
      <c r="BB95">
        <f t="shared" si="1"/>
        <v>1061.3096070292684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160.79233678746519</v>
      </c>
      <c r="L96">
        <v>126.96695512723129</v>
      </c>
      <c r="M96">
        <v>60.31186883687775</v>
      </c>
      <c r="N96">
        <v>51.883204253084791</v>
      </c>
      <c r="O96">
        <v>73.289840942331793</v>
      </c>
      <c r="P96">
        <v>24.452355102722564</v>
      </c>
      <c r="Q96">
        <v>9.5862109790874523</v>
      </c>
      <c r="R96">
        <v>18.620373013933026</v>
      </c>
      <c r="S96">
        <v>11.587632468553462</v>
      </c>
      <c r="T96">
        <v>0</v>
      </c>
      <c r="U96">
        <v>51.762781743328496</v>
      </c>
      <c r="V96">
        <v>5.8616147726199852</v>
      </c>
      <c r="W96">
        <v>14.927481751824818</v>
      </c>
      <c r="X96">
        <v>64.790484904467533</v>
      </c>
      <c r="Y96">
        <v>0</v>
      </c>
      <c r="Z96">
        <v>8.6352868799999989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21.7125353952</v>
      </c>
      <c r="AF96">
        <v>20.505000000000003</v>
      </c>
      <c r="AG96">
        <v>27.318457440000003</v>
      </c>
      <c r="AH96">
        <v>67.1714676</v>
      </c>
      <c r="AI96">
        <v>27.395978400000001</v>
      </c>
      <c r="AJ96">
        <v>0</v>
      </c>
      <c r="AK96">
        <v>22.296000000000003</v>
      </c>
      <c r="AL96">
        <v>59.209269999999997</v>
      </c>
      <c r="AM96">
        <v>7.0255447619047624</v>
      </c>
      <c r="AN96">
        <v>0</v>
      </c>
      <c r="AO96">
        <v>12.137731200000003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35.651226962564579</v>
      </c>
      <c r="BB96">
        <f t="shared" si="1"/>
        <v>1061.3096070292684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160.79233678746519</v>
      </c>
      <c r="L97">
        <v>126.96695512723129</v>
      </c>
      <c r="M97">
        <v>60.31186883687775</v>
      </c>
      <c r="N97">
        <v>51.883204253084791</v>
      </c>
      <c r="O97">
        <v>73.289840942331793</v>
      </c>
      <c r="P97">
        <v>24.452355102722564</v>
      </c>
      <c r="Q97">
        <v>9.5862109790874523</v>
      </c>
      <c r="R97">
        <v>18.620373013933026</v>
      </c>
      <c r="S97">
        <v>11.587632468553462</v>
      </c>
      <c r="T97">
        <v>0</v>
      </c>
      <c r="U97">
        <v>51.762781743328496</v>
      </c>
      <c r="V97">
        <v>5.8616147726199852</v>
      </c>
      <c r="W97">
        <v>14.927481751824818</v>
      </c>
      <c r="X97">
        <v>64.790484904467533</v>
      </c>
      <c r="Y97">
        <v>0</v>
      </c>
      <c r="Z97">
        <v>8.6352868799999989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21.7125353952</v>
      </c>
      <c r="AF97">
        <v>20.505000000000003</v>
      </c>
      <c r="AG97">
        <v>27.318457440000003</v>
      </c>
      <c r="AH97">
        <v>67.1714676</v>
      </c>
      <c r="AI97">
        <v>27.395978400000001</v>
      </c>
      <c r="AJ97">
        <v>0</v>
      </c>
      <c r="AK97">
        <v>22.296000000000003</v>
      </c>
      <c r="AL97">
        <v>59.209269999999997</v>
      </c>
      <c r="AM97">
        <v>7.0255447619047624</v>
      </c>
      <c r="AN97">
        <v>0</v>
      </c>
      <c r="AO97">
        <v>11.362982399999998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35.626047626564571</v>
      </c>
      <c r="BB97">
        <f t="shared" si="1"/>
        <v>1060.5600375652684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160.79233678746519</v>
      </c>
      <c r="L98">
        <v>126.96695512723129</v>
      </c>
      <c r="M98">
        <v>60.31186883687775</v>
      </c>
      <c r="N98">
        <v>51.883204253084791</v>
      </c>
      <c r="O98">
        <v>73.289840942331793</v>
      </c>
      <c r="P98">
        <v>24.452355102722564</v>
      </c>
      <c r="Q98">
        <v>9.5862109790874523</v>
      </c>
      <c r="R98">
        <v>18.620373013933026</v>
      </c>
      <c r="S98">
        <v>11.587632468553462</v>
      </c>
      <c r="T98">
        <v>0</v>
      </c>
      <c r="U98">
        <v>51.762781743328496</v>
      </c>
      <c r="V98">
        <v>5.8616147726199852</v>
      </c>
      <c r="W98">
        <v>14.927481751824818</v>
      </c>
      <c r="X98">
        <v>64.790484904467533</v>
      </c>
      <c r="Y98">
        <v>0</v>
      </c>
      <c r="Z98">
        <v>8.6352868799999989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21.7125353952</v>
      </c>
      <c r="AF98">
        <v>20.505000000000003</v>
      </c>
      <c r="AG98">
        <v>27.318457440000003</v>
      </c>
      <c r="AH98">
        <v>67.1714676</v>
      </c>
      <c r="AI98">
        <v>27.395978400000001</v>
      </c>
      <c r="AJ98">
        <v>0</v>
      </c>
      <c r="AK98">
        <v>22.296000000000003</v>
      </c>
      <c r="AL98">
        <v>59.209269999999997</v>
      </c>
      <c r="AM98">
        <v>7.0255447619047624</v>
      </c>
      <c r="AN98">
        <v>0</v>
      </c>
      <c r="AO98">
        <v>11.362982399999998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35.626047626564571</v>
      </c>
      <c r="BB98">
        <f t="shared" si="1"/>
        <v>1060.5600375652684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3.216180575984958</v>
      </c>
      <c r="L99">
        <f t="shared" si="2"/>
        <v>2.5320659351189336</v>
      </c>
      <c r="M99">
        <f t="shared" si="2"/>
        <v>1.4474848520850649</v>
      </c>
      <c r="N99">
        <f t="shared" si="2"/>
        <v>1.250283881865897</v>
      </c>
      <c r="O99">
        <f t="shared" si="2"/>
        <v>1.7589561826159601</v>
      </c>
      <c r="P99">
        <f t="shared" si="2"/>
        <v>0.58685652246534203</v>
      </c>
      <c r="Q99">
        <f t="shared" si="2"/>
        <v>0.21590127661431835</v>
      </c>
      <c r="R99">
        <f t="shared" si="2"/>
        <v>0.41602824590367016</v>
      </c>
      <c r="S99">
        <f t="shared" si="2"/>
        <v>0.25900047291507783</v>
      </c>
      <c r="T99">
        <f t="shared" si="2"/>
        <v>0</v>
      </c>
      <c r="U99">
        <f t="shared" si="2"/>
        <v>1.1524497906208144</v>
      </c>
      <c r="V99">
        <f t="shared" si="2"/>
        <v>0.16504722524567461</v>
      </c>
      <c r="W99">
        <f t="shared" si="2"/>
        <v>0.35857640684307052</v>
      </c>
      <c r="X99">
        <f t="shared" si="2"/>
        <v>1.5508292909012658</v>
      </c>
      <c r="Y99">
        <f t="shared" si="2"/>
        <v>0</v>
      </c>
      <c r="Z99">
        <f t="shared" si="2"/>
        <v>0.20144992823999985</v>
      </c>
      <c r="AA99">
        <f t="shared" si="2"/>
        <v>0.45019098000000057</v>
      </c>
      <c r="AB99">
        <f t="shared" si="2"/>
        <v>0.40676145220800025</v>
      </c>
      <c r="AC99">
        <f t="shared" si="2"/>
        <v>0.30832005490560072</v>
      </c>
      <c r="AD99">
        <f t="shared" si="2"/>
        <v>0.38831661576000026</v>
      </c>
      <c r="AE99">
        <f t="shared" si="2"/>
        <v>0.52459676377919928</v>
      </c>
      <c r="AF99">
        <f t="shared" si="2"/>
        <v>0.49417050000000085</v>
      </c>
      <c r="AG99">
        <f t="shared" si="2"/>
        <v>0.65564297856000076</v>
      </c>
      <c r="AH99">
        <f t="shared" si="2"/>
        <v>1.6144235917200016</v>
      </c>
      <c r="AI99">
        <f t="shared" si="2"/>
        <v>0.42659452080000032</v>
      </c>
      <c r="AJ99">
        <f t="shared" si="2"/>
        <v>0</v>
      </c>
      <c r="AK99">
        <f t="shared" si="2"/>
        <v>0.53510400000000058</v>
      </c>
      <c r="AL99">
        <f t="shared" si="2"/>
        <v>1.4158644249999996</v>
      </c>
      <c r="AM99">
        <f t="shared" si="2"/>
        <v>0.16966690599999981</v>
      </c>
      <c r="AN99">
        <f t="shared" si="2"/>
        <v>0</v>
      </c>
      <c r="AO99">
        <f t="shared" si="2"/>
        <v>0.30021515999999954</v>
      </c>
      <c r="AP99">
        <f t="shared" si="2"/>
        <v>0.11606751576000009</v>
      </c>
      <c r="AQ99">
        <f t="shared" si="2"/>
        <v>0.90833599999999937</v>
      </c>
      <c r="AR99">
        <f t="shared" si="2"/>
        <v>0.52221231360000053</v>
      </c>
      <c r="AS99">
        <f t="shared" si="2"/>
        <v>0.33708888246960023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0.80225221009458991</v>
      </c>
      <c r="BB99">
        <f t="shared" si="1"/>
        <v>23.882431037887862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51.792132120078648</v>
      </c>
      <c r="L3">
        <v>21.002624514946273</v>
      </c>
      <c r="M3">
        <v>0</v>
      </c>
      <c r="N3">
        <v>29.999015489629823</v>
      </c>
      <c r="O3">
        <v>50.375784057668206</v>
      </c>
      <c r="P3">
        <v>61.327250709871386</v>
      </c>
      <c r="Q3">
        <v>5.54290047393365</v>
      </c>
      <c r="R3">
        <v>10.768036128717696</v>
      </c>
      <c r="S3">
        <v>6.6983097532314924</v>
      </c>
      <c r="T3">
        <v>0</v>
      </c>
      <c r="U3">
        <v>192.46308639892001</v>
      </c>
      <c r="V3">
        <v>4.6073374715261961</v>
      </c>
      <c r="W3">
        <v>8.6297719671632702</v>
      </c>
      <c r="X3">
        <v>37.46770030762108</v>
      </c>
      <c r="Y3">
        <v>0</v>
      </c>
      <c r="Z3">
        <v>4.9939955999999999</v>
      </c>
      <c r="AA3">
        <v>10.83564</v>
      </c>
      <c r="AB3">
        <v>10.035570479999999</v>
      </c>
      <c r="AC3">
        <v>7.3819532319999999</v>
      </c>
      <c r="AD3">
        <v>9.2942917999999999</v>
      </c>
      <c r="AE3">
        <v>12.556885224</v>
      </c>
      <c r="AF3">
        <v>0</v>
      </c>
      <c r="AG3">
        <v>0</v>
      </c>
      <c r="AH3">
        <v>38.846886999999988</v>
      </c>
      <c r="AI3">
        <v>4.8501300000000001</v>
      </c>
      <c r="AJ3">
        <v>0</v>
      </c>
      <c r="AK3">
        <v>12.891999999999998</v>
      </c>
      <c r="AL3">
        <v>20.155330000000003</v>
      </c>
      <c r="AM3">
        <v>4.0624761904761906</v>
      </c>
      <c r="AN3">
        <v>0</v>
      </c>
      <c r="AO3">
        <v>7.4675999999999991</v>
      </c>
      <c r="AP3">
        <v>1.4641830000000002</v>
      </c>
      <c r="AQ3">
        <v>0</v>
      </c>
      <c r="AR3">
        <v>13.319759999999999</v>
      </c>
      <c r="AS3">
        <v>8.2686753599999996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21.030727716803099</v>
      </c>
      <c r="BB3">
        <f>SUM(B3:AZ3)-BA3</f>
        <v>626.06859956298092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51.792132120078648</v>
      </c>
      <c r="L4">
        <v>21.002624514946273</v>
      </c>
      <c r="M4">
        <v>0</v>
      </c>
      <c r="N4">
        <v>29.999015489629823</v>
      </c>
      <c r="O4">
        <v>50.375784057668206</v>
      </c>
      <c r="P4">
        <v>61.327250709871386</v>
      </c>
      <c r="Q4">
        <v>5.54290047393365</v>
      </c>
      <c r="R4">
        <v>10.768036128717696</v>
      </c>
      <c r="S4">
        <v>6.6983097532314924</v>
      </c>
      <c r="T4">
        <v>0</v>
      </c>
      <c r="U4">
        <v>192.46308639892001</v>
      </c>
      <c r="V4">
        <v>4.6073374715261961</v>
      </c>
      <c r="W4">
        <v>8.6297719671632702</v>
      </c>
      <c r="X4">
        <v>37.46770030762108</v>
      </c>
      <c r="Y4">
        <v>0</v>
      </c>
      <c r="Z4">
        <v>4.9939955999999999</v>
      </c>
      <c r="AA4">
        <v>10.83564</v>
      </c>
      <c r="AB4">
        <v>10.035570479999999</v>
      </c>
      <c r="AC4">
        <v>7.3819532319999999</v>
      </c>
      <c r="AD4">
        <v>9.2942917999999999</v>
      </c>
      <c r="AE4">
        <v>12.556885224</v>
      </c>
      <c r="AF4">
        <v>0</v>
      </c>
      <c r="AG4">
        <v>0</v>
      </c>
      <c r="AH4">
        <v>38.846886999999988</v>
      </c>
      <c r="AI4">
        <v>4.8501300000000001</v>
      </c>
      <c r="AJ4">
        <v>0</v>
      </c>
      <c r="AK4">
        <v>12.891999999999998</v>
      </c>
      <c r="AL4">
        <v>20.155330000000003</v>
      </c>
      <c r="AM4">
        <v>4.0624761904761906</v>
      </c>
      <c r="AN4">
        <v>0</v>
      </c>
      <c r="AO4">
        <v>7.4675999999999991</v>
      </c>
      <c r="AP4">
        <v>1.4641830000000002</v>
      </c>
      <c r="AQ4">
        <v>0</v>
      </c>
      <c r="AR4">
        <v>13.319759999999999</v>
      </c>
      <c r="AS4">
        <v>8.2686753599999996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21.030727716803099</v>
      </c>
      <c r="BB4">
        <f t="shared" ref="BB4:BB67" si="0">SUM(B4:AZ4)-BA4</f>
        <v>626.06859956298092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51.792132120078648</v>
      </c>
      <c r="L5">
        <v>21.002624514946273</v>
      </c>
      <c r="M5">
        <v>0</v>
      </c>
      <c r="N5">
        <v>29.999015489629823</v>
      </c>
      <c r="O5">
        <v>50.375784057668206</v>
      </c>
      <c r="P5">
        <v>61.327250709871386</v>
      </c>
      <c r="Q5">
        <v>5.54290047393365</v>
      </c>
      <c r="R5">
        <v>10.768036128717696</v>
      </c>
      <c r="S5">
        <v>6.6983097532314924</v>
      </c>
      <c r="T5">
        <v>0</v>
      </c>
      <c r="U5">
        <v>192.46308639892001</v>
      </c>
      <c r="V5">
        <v>4.6073374715261961</v>
      </c>
      <c r="W5">
        <v>8.6297719671632702</v>
      </c>
      <c r="X5">
        <v>37.46770030762108</v>
      </c>
      <c r="Y5">
        <v>0</v>
      </c>
      <c r="Z5">
        <v>4.9939955999999999</v>
      </c>
      <c r="AA5">
        <v>10.83564</v>
      </c>
      <c r="AB5">
        <v>10.035570479999999</v>
      </c>
      <c r="AC5">
        <v>7.3819532319999999</v>
      </c>
      <c r="AD5">
        <v>9.2942917999999999</v>
      </c>
      <c r="AE5">
        <v>12.556885224</v>
      </c>
      <c r="AF5">
        <v>0</v>
      </c>
      <c r="AG5">
        <v>0</v>
      </c>
      <c r="AH5">
        <v>38.846886999999988</v>
      </c>
      <c r="AI5">
        <v>4.8501300000000001</v>
      </c>
      <c r="AJ5">
        <v>0</v>
      </c>
      <c r="AK5">
        <v>12.891999999999998</v>
      </c>
      <c r="AL5">
        <v>20.155330000000003</v>
      </c>
      <c r="AM5">
        <v>4.0624761904761906</v>
      </c>
      <c r="AN5">
        <v>0</v>
      </c>
      <c r="AO5">
        <v>7.4675999999999991</v>
      </c>
      <c r="AP5">
        <v>1.4641830000000002</v>
      </c>
      <c r="AQ5">
        <v>0</v>
      </c>
      <c r="AR5">
        <v>12.478512</v>
      </c>
      <c r="AS5">
        <v>8.2686753599999996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21.0033871568031</v>
      </c>
      <c r="BB5">
        <f t="shared" si="0"/>
        <v>625.25469212298094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51.792132120078648</v>
      </c>
      <c r="L6">
        <v>21.002624514946273</v>
      </c>
      <c r="M6">
        <v>0</v>
      </c>
      <c r="N6">
        <v>29.999015489629823</v>
      </c>
      <c r="O6">
        <v>50.375784057668206</v>
      </c>
      <c r="P6">
        <v>61.327250709871386</v>
      </c>
      <c r="Q6">
        <v>5.54290047393365</v>
      </c>
      <c r="R6">
        <v>10.768036128717696</v>
      </c>
      <c r="S6">
        <v>6.6983097532314924</v>
      </c>
      <c r="T6">
        <v>0</v>
      </c>
      <c r="U6">
        <v>192.46308639892001</v>
      </c>
      <c r="V6">
        <v>4.6073374715261961</v>
      </c>
      <c r="W6">
        <v>8.6297719671632702</v>
      </c>
      <c r="X6">
        <v>37.46770030762108</v>
      </c>
      <c r="Y6">
        <v>0</v>
      </c>
      <c r="Z6">
        <v>4.9939955999999999</v>
      </c>
      <c r="AA6">
        <v>10.83564</v>
      </c>
      <c r="AB6">
        <v>10.035570479999999</v>
      </c>
      <c r="AC6">
        <v>7.3819532319999999</v>
      </c>
      <c r="AD6">
        <v>9.2942917999999999</v>
      </c>
      <c r="AE6">
        <v>12.556885224</v>
      </c>
      <c r="AF6">
        <v>0</v>
      </c>
      <c r="AG6">
        <v>0</v>
      </c>
      <c r="AH6">
        <v>38.846886999999988</v>
      </c>
      <c r="AI6">
        <v>4.8501300000000001</v>
      </c>
      <c r="AJ6">
        <v>0</v>
      </c>
      <c r="AK6">
        <v>12.891999999999998</v>
      </c>
      <c r="AL6">
        <v>20.155330000000003</v>
      </c>
      <c r="AM6">
        <v>4.0624761904761906</v>
      </c>
      <c r="AN6">
        <v>0</v>
      </c>
      <c r="AO6">
        <v>7.4675999999999991</v>
      </c>
      <c r="AP6">
        <v>1.4641830000000002</v>
      </c>
      <c r="AQ6">
        <v>0</v>
      </c>
      <c r="AR6">
        <v>12.478512</v>
      </c>
      <c r="AS6">
        <v>8.2686753599999996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21.0033871568031</v>
      </c>
      <c r="BB6">
        <f t="shared" si="0"/>
        <v>625.25469212298094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51.792132120078648</v>
      </c>
      <c r="L7">
        <v>21.002624514946273</v>
      </c>
      <c r="M7">
        <v>0</v>
      </c>
      <c r="N7">
        <v>29.999015489629823</v>
      </c>
      <c r="O7">
        <v>50.375784057668206</v>
      </c>
      <c r="P7">
        <v>61.327250709871386</v>
      </c>
      <c r="Q7">
        <v>5.54290047393365</v>
      </c>
      <c r="R7">
        <v>10.768036128717696</v>
      </c>
      <c r="S7">
        <v>6.6983097532314924</v>
      </c>
      <c r="T7">
        <v>0</v>
      </c>
      <c r="U7">
        <v>192.46308639892001</v>
      </c>
      <c r="V7">
        <v>4.6073374715261961</v>
      </c>
      <c r="W7">
        <v>8.6297719671632702</v>
      </c>
      <c r="X7">
        <v>37.46770030762108</v>
      </c>
      <c r="Y7">
        <v>0</v>
      </c>
      <c r="Z7">
        <v>4.9939955999999999</v>
      </c>
      <c r="AA7">
        <v>10.83564</v>
      </c>
      <c r="AB7">
        <v>10.035570479999999</v>
      </c>
      <c r="AC7">
        <v>7.3819532319999999</v>
      </c>
      <c r="AD7">
        <v>9.2942917999999999</v>
      </c>
      <c r="AE7">
        <v>12.556885224</v>
      </c>
      <c r="AF7">
        <v>0</v>
      </c>
      <c r="AG7">
        <v>0</v>
      </c>
      <c r="AH7">
        <v>38.846886999999988</v>
      </c>
      <c r="AI7">
        <v>4.8501300000000001</v>
      </c>
      <c r="AJ7">
        <v>0</v>
      </c>
      <c r="AK7">
        <v>12.891999999999998</v>
      </c>
      <c r="AL7">
        <v>20.155330000000003</v>
      </c>
      <c r="AM7">
        <v>4.0624761904761906</v>
      </c>
      <c r="AN7">
        <v>0</v>
      </c>
      <c r="AO7">
        <v>7.4675999999999991</v>
      </c>
      <c r="AP7">
        <v>3.2862773999999999</v>
      </c>
      <c r="AQ7">
        <v>0</v>
      </c>
      <c r="AR7">
        <v>12.478512</v>
      </c>
      <c r="AS7">
        <v>8.2686753599999996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21.0626052248031</v>
      </c>
      <c r="BB7">
        <f t="shared" si="0"/>
        <v>627.01756845498096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51.792132120078648</v>
      </c>
      <c r="L8">
        <v>21.002624514946273</v>
      </c>
      <c r="M8">
        <v>0</v>
      </c>
      <c r="N8">
        <v>29.999015489629823</v>
      </c>
      <c r="O8">
        <v>50.375784057668206</v>
      </c>
      <c r="P8">
        <v>61.327250709871386</v>
      </c>
      <c r="Q8">
        <v>5.54290047393365</v>
      </c>
      <c r="R8">
        <v>10.768036128717696</v>
      </c>
      <c r="S8">
        <v>6.6983097532314924</v>
      </c>
      <c r="T8">
        <v>0</v>
      </c>
      <c r="U8">
        <v>192.46308639892001</v>
      </c>
      <c r="V8">
        <v>4.6073374715261961</v>
      </c>
      <c r="W8">
        <v>8.6297719671632702</v>
      </c>
      <c r="X8">
        <v>37.46770030762108</v>
      </c>
      <c r="Y8">
        <v>0</v>
      </c>
      <c r="Z8">
        <v>4.9939955999999999</v>
      </c>
      <c r="AA8">
        <v>10.83564</v>
      </c>
      <c r="AB8">
        <v>10.035570479999999</v>
      </c>
      <c r="AC8">
        <v>7.3819532319999999</v>
      </c>
      <c r="AD8">
        <v>9.2942917999999999</v>
      </c>
      <c r="AE8">
        <v>12.556885224</v>
      </c>
      <c r="AF8">
        <v>0</v>
      </c>
      <c r="AG8">
        <v>0</v>
      </c>
      <c r="AH8">
        <v>38.846886999999988</v>
      </c>
      <c r="AI8">
        <v>4.8501300000000001</v>
      </c>
      <c r="AJ8">
        <v>0</v>
      </c>
      <c r="AK8">
        <v>12.891999999999998</v>
      </c>
      <c r="AL8">
        <v>20.155330000000003</v>
      </c>
      <c r="AM8">
        <v>4.0624761904761906</v>
      </c>
      <c r="AN8">
        <v>0</v>
      </c>
      <c r="AO8">
        <v>7.4675999999999991</v>
      </c>
      <c r="AP8">
        <v>3.2862773999999999</v>
      </c>
      <c r="AQ8">
        <v>0</v>
      </c>
      <c r="AR8">
        <v>12.478512</v>
      </c>
      <c r="AS8">
        <v>8.2686753599999996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21.0626052248031</v>
      </c>
      <c r="BB8">
        <f t="shared" si="0"/>
        <v>627.01756845498096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51.792132120078648</v>
      </c>
      <c r="L9">
        <v>21.002624514946273</v>
      </c>
      <c r="M9">
        <v>0</v>
      </c>
      <c r="N9">
        <v>29.999015489629823</v>
      </c>
      <c r="O9">
        <v>50.375784057668206</v>
      </c>
      <c r="P9">
        <v>61.327250709871386</v>
      </c>
      <c r="Q9">
        <v>5.54290047393365</v>
      </c>
      <c r="R9">
        <v>10.768036128717696</v>
      </c>
      <c r="S9">
        <v>6.6983097532314924</v>
      </c>
      <c r="T9">
        <v>0</v>
      </c>
      <c r="U9">
        <v>192.46308639892001</v>
      </c>
      <c r="V9">
        <v>4.6073374715261961</v>
      </c>
      <c r="W9">
        <v>8.6297719671632702</v>
      </c>
      <c r="X9">
        <v>37.46770030762108</v>
      </c>
      <c r="Y9">
        <v>0</v>
      </c>
      <c r="Z9">
        <v>4.9939955999999999</v>
      </c>
      <c r="AA9">
        <v>10.83564</v>
      </c>
      <c r="AB9">
        <v>10.035570479999999</v>
      </c>
      <c r="AC9">
        <v>7.3819532319999999</v>
      </c>
      <c r="AD9">
        <v>9.2942917999999999</v>
      </c>
      <c r="AE9">
        <v>12.556885224</v>
      </c>
      <c r="AF9">
        <v>0</v>
      </c>
      <c r="AG9">
        <v>0</v>
      </c>
      <c r="AH9">
        <v>38.846886999999988</v>
      </c>
      <c r="AI9">
        <v>4.8501300000000001</v>
      </c>
      <c r="AJ9">
        <v>0</v>
      </c>
      <c r="AK9">
        <v>12.891999999999998</v>
      </c>
      <c r="AL9">
        <v>20.155330000000003</v>
      </c>
      <c r="AM9">
        <v>4.0624761904761906</v>
      </c>
      <c r="AN9">
        <v>0</v>
      </c>
      <c r="AO9">
        <v>7.4675999999999991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21.0571861348031</v>
      </c>
      <c r="BB9">
        <f t="shared" si="0"/>
        <v>626.8562474669809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25.003160230010955</v>
      </c>
      <c r="L10">
        <v>21.002506634374193</v>
      </c>
      <c r="M10">
        <v>0</v>
      </c>
      <c r="N10">
        <v>29.999015489629823</v>
      </c>
      <c r="O10">
        <v>50.375784057668206</v>
      </c>
      <c r="P10">
        <v>61.327250709871386</v>
      </c>
      <c r="Q10">
        <v>5.54290047393365</v>
      </c>
      <c r="R10">
        <v>10.768036128717696</v>
      </c>
      <c r="S10">
        <v>6.6983097532314924</v>
      </c>
      <c r="T10">
        <v>0</v>
      </c>
      <c r="U10">
        <v>192.46308639892001</v>
      </c>
      <c r="V10">
        <v>4.6073374715261961</v>
      </c>
      <c r="W10">
        <v>8.6297719671632702</v>
      </c>
      <c r="X10">
        <v>37.46770030762108</v>
      </c>
      <c r="Y10">
        <v>0</v>
      </c>
      <c r="Z10">
        <v>4.9939955999999999</v>
      </c>
      <c r="AA10">
        <v>10.83564</v>
      </c>
      <c r="AB10">
        <v>10.035570479999999</v>
      </c>
      <c r="AC10">
        <v>7.3819532319999999</v>
      </c>
      <c r="AD10">
        <v>9.2942917999999999</v>
      </c>
      <c r="AE10">
        <v>12.556885224</v>
      </c>
      <c r="AF10">
        <v>0</v>
      </c>
      <c r="AG10">
        <v>0</v>
      </c>
      <c r="AH10">
        <v>38.846886999999988</v>
      </c>
      <c r="AI10">
        <v>4.8501300000000001</v>
      </c>
      <c r="AJ10">
        <v>0</v>
      </c>
      <c r="AK10">
        <v>12.891999999999998</v>
      </c>
      <c r="AL10">
        <v>20.155330000000003</v>
      </c>
      <c r="AM10">
        <v>4.0624761904761906</v>
      </c>
      <c r="AN10">
        <v>0</v>
      </c>
      <c r="AO10">
        <v>7.4675999999999991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20.186540843570274</v>
      </c>
      <c r="BB10">
        <f t="shared" si="0"/>
        <v>600.93780298757406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51.792913419555596</v>
      </c>
      <c r="L11">
        <v>30.998450149283681</v>
      </c>
      <c r="M11">
        <v>0</v>
      </c>
      <c r="N11">
        <v>29.999015489629823</v>
      </c>
      <c r="O11">
        <v>50.375784057668206</v>
      </c>
      <c r="P11">
        <v>61.327250709871386</v>
      </c>
      <c r="Q11">
        <v>5.54290047393365</v>
      </c>
      <c r="R11">
        <v>10.768036128717696</v>
      </c>
      <c r="S11">
        <v>6.6983097532314924</v>
      </c>
      <c r="T11">
        <v>0</v>
      </c>
      <c r="U11">
        <v>192.46308639892001</v>
      </c>
      <c r="V11">
        <v>4.6073374715261961</v>
      </c>
      <c r="W11">
        <v>8.6297719671632702</v>
      </c>
      <c r="X11">
        <v>37.46770030762108</v>
      </c>
      <c r="Y11">
        <v>0</v>
      </c>
      <c r="Z11">
        <v>4.9939955999999999</v>
      </c>
      <c r="AA11">
        <v>10.83564</v>
      </c>
      <c r="AB11">
        <v>10.035570479999999</v>
      </c>
      <c r="AC11">
        <v>7.3819532319999999</v>
      </c>
      <c r="AD11">
        <v>9.2942917999999999</v>
      </c>
      <c r="AE11">
        <v>12.556885224</v>
      </c>
      <c r="AF11">
        <v>0</v>
      </c>
      <c r="AG11">
        <v>0</v>
      </c>
      <c r="AH11">
        <v>38.846886999999988</v>
      </c>
      <c r="AI11">
        <v>1.6167100000000001</v>
      </c>
      <c r="AJ11">
        <v>0</v>
      </c>
      <c r="AK11">
        <v>12.891999999999998</v>
      </c>
      <c r="AL11">
        <v>20.155330000000003</v>
      </c>
      <c r="AM11">
        <v>4.0624761904761906</v>
      </c>
      <c r="AN11">
        <v>0</v>
      </c>
      <c r="AO11">
        <v>7.4675999999999991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21.27698945531667</v>
      </c>
      <c r="BB11">
        <f t="shared" si="0"/>
        <v>633.39963108028178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51.792913419555596</v>
      </c>
      <c r="L12">
        <v>30.998450149283681</v>
      </c>
      <c r="M12">
        <v>0</v>
      </c>
      <c r="N12">
        <v>29.999015489629823</v>
      </c>
      <c r="O12">
        <v>50.375784057668206</v>
      </c>
      <c r="P12">
        <v>61.327250709871386</v>
      </c>
      <c r="Q12">
        <v>5.54290047393365</v>
      </c>
      <c r="R12">
        <v>10.768036128717696</v>
      </c>
      <c r="S12">
        <v>6.6983097532314924</v>
      </c>
      <c r="T12">
        <v>0</v>
      </c>
      <c r="U12">
        <v>192.46308639892001</v>
      </c>
      <c r="V12">
        <v>4.6073374715261961</v>
      </c>
      <c r="W12">
        <v>8.6297719671632702</v>
      </c>
      <c r="X12">
        <v>37.46770030762108</v>
      </c>
      <c r="Y12">
        <v>0</v>
      </c>
      <c r="Z12">
        <v>4.9939955999999999</v>
      </c>
      <c r="AA12">
        <v>10.83564</v>
      </c>
      <c r="AB12">
        <v>10.035570479999999</v>
      </c>
      <c r="AC12">
        <v>7.3819532319999999</v>
      </c>
      <c r="AD12">
        <v>9.2942917999999999</v>
      </c>
      <c r="AE12">
        <v>12.556885224</v>
      </c>
      <c r="AF12">
        <v>0</v>
      </c>
      <c r="AG12">
        <v>0</v>
      </c>
      <c r="AH12">
        <v>38.846886999999988</v>
      </c>
      <c r="AI12">
        <v>1.6167100000000001</v>
      </c>
      <c r="AJ12">
        <v>0</v>
      </c>
      <c r="AK12">
        <v>12.891999999999998</v>
      </c>
      <c r="AL12">
        <v>20.155330000000003</v>
      </c>
      <c r="AM12">
        <v>4.0624761904761906</v>
      </c>
      <c r="AN12">
        <v>0</v>
      </c>
      <c r="AO12">
        <v>7.4675999999999991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21.27698945531667</v>
      </c>
      <c r="BB12">
        <f t="shared" si="0"/>
        <v>633.39963108028178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51.792913419555596</v>
      </c>
      <c r="L13">
        <v>30.998450149283681</v>
      </c>
      <c r="M13">
        <v>0</v>
      </c>
      <c r="N13">
        <v>29.999015489629823</v>
      </c>
      <c r="O13">
        <v>50.375784057668206</v>
      </c>
      <c r="P13">
        <v>61.327250709871386</v>
      </c>
      <c r="Q13">
        <v>1.9433312455516012</v>
      </c>
      <c r="R13">
        <v>4.8389623025623028</v>
      </c>
      <c r="S13">
        <v>2.9043211291224149</v>
      </c>
      <c r="T13">
        <v>0</v>
      </c>
      <c r="U13">
        <v>192.46308639892001</v>
      </c>
      <c r="V13">
        <v>4.6073374715261961</v>
      </c>
      <c r="W13">
        <v>8.6297719671632702</v>
      </c>
      <c r="X13">
        <v>37.46770030762108</v>
      </c>
      <c r="Y13">
        <v>0</v>
      </c>
      <c r="Z13">
        <v>4.9939955999999999</v>
      </c>
      <c r="AA13">
        <v>10.83564</v>
      </c>
      <c r="AB13">
        <v>10.035570479999999</v>
      </c>
      <c r="AC13">
        <v>7.3819532319999999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4.5267879999999998</v>
      </c>
      <c r="AJ13">
        <v>0</v>
      </c>
      <c r="AK13">
        <v>12.891999999999998</v>
      </c>
      <c r="AL13">
        <v>20.155330000000003</v>
      </c>
      <c r="AM13">
        <v>4.0624761904761906</v>
      </c>
      <c r="AN13">
        <v>0</v>
      </c>
      <c r="AO13">
        <v>7.4675999999999991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20.938581600934281</v>
      </c>
      <c r="BB13">
        <f t="shared" si="0"/>
        <v>623.32548525601771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51.792913419555596</v>
      </c>
      <c r="L14">
        <v>30.998450149283681</v>
      </c>
      <c r="M14">
        <v>0</v>
      </c>
      <c r="N14">
        <v>29.999015489629823</v>
      </c>
      <c r="O14">
        <v>50.375784057668206</v>
      </c>
      <c r="P14">
        <v>61.327250709871386</v>
      </c>
      <c r="Q14">
        <v>1.9433312455516012</v>
      </c>
      <c r="R14">
        <v>4.8389623025623028</v>
      </c>
      <c r="S14">
        <v>2.9043211291224149</v>
      </c>
      <c r="T14">
        <v>0</v>
      </c>
      <c r="U14">
        <v>192.46308639892001</v>
      </c>
      <c r="V14">
        <v>4.60688603827073</v>
      </c>
      <c r="W14">
        <v>8.6297719671632702</v>
      </c>
      <c r="X14">
        <v>37.46770030762108</v>
      </c>
      <c r="Y14">
        <v>0</v>
      </c>
      <c r="Z14">
        <v>4.9939955999999999</v>
      </c>
      <c r="AA14">
        <v>10.83564</v>
      </c>
      <c r="AB14">
        <v>10.035570479999999</v>
      </c>
      <c r="AC14">
        <v>7.3819532319999999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4.5267879999999998</v>
      </c>
      <c r="AJ14">
        <v>0</v>
      </c>
      <c r="AK14">
        <v>12.891999999999998</v>
      </c>
      <c r="AL14">
        <v>20.155330000000003</v>
      </c>
      <c r="AM14">
        <v>4.0624761904761906</v>
      </c>
      <c r="AN14">
        <v>0</v>
      </c>
      <c r="AO14">
        <v>7.4675999999999991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20.938567071872033</v>
      </c>
      <c r="BB14">
        <f t="shared" si="0"/>
        <v>623.32504835182442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51.792913419555596</v>
      </c>
      <c r="L15">
        <v>65.250628122394133</v>
      </c>
      <c r="M15">
        <v>0</v>
      </c>
      <c r="N15">
        <v>29.999015489629823</v>
      </c>
      <c r="O15">
        <v>50.375784057668206</v>
      </c>
      <c r="P15">
        <v>61.327250709871386</v>
      </c>
      <c r="Q15">
        <v>5.5421115801483181</v>
      </c>
      <c r="R15">
        <v>10.771534209757524</v>
      </c>
      <c r="S15">
        <v>6.6973819193324067</v>
      </c>
      <c r="T15">
        <v>0</v>
      </c>
      <c r="U15">
        <v>192.46308639892001</v>
      </c>
      <c r="V15">
        <v>4.60688603827073</v>
      </c>
      <c r="W15">
        <v>8.6297719671632702</v>
      </c>
      <c r="X15">
        <v>37.46770030762108</v>
      </c>
      <c r="Y15">
        <v>0</v>
      </c>
      <c r="Z15">
        <v>4.9939955999999999</v>
      </c>
      <c r="AA15">
        <v>10.83564</v>
      </c>
      <c r="AB15">
        <v>10.035570479999999</v>
      </c>
      <c r="AC15">
        <v>7.3819532319999999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4.5267879999999998</v>
      </c>
      <c r="AJ15">
        <v>0</v>
      </c>
      <c r="AK15">
        <v>12.891999999999998</v>
      </c>
      <c r="AL15">
        <v>20.155330000000003</v>
      </c>
      <c r="AM15">
        <v>4.0624761904761906</v>
      </c>
      <c r="AN15">
        <v>0</v>
      </c>
      <c r="AO15">
        <v>7.4675999999999991</v>
      </c>
      <c r="AP15">
        <v>3.2862773999999999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22.484806356767674</v>
      </c>
      <c r="BB15">
        <f t="shared" si="0"/>
        <v>669.35540007204122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51.792913419555596</v>
      </c>
      <c r="L16">
        <v>65.250628122394133</v>
      </c>
      <c r="M16">
        <v>0</v>
      </c>
      <c r="N16">
        <v>29.999015489629823</v>
      </c>
      <c r="O16">
        <v>50.375784057668206</v>
      </c>
      <c r="P16">
        <v>61.327250709871386</v>
      </c>
      <c r="Q16">
        <v>5.5421115801483181</v>
      </c>
      <c r="R16">
        <v>10.771534209757524</v>
      </c>
      <c r="S16">
        <v>6.6973819193324067</v>
      </c>
      <c r="T16">
        <v>0</v>
      </c>
      <c r="U16">
        <v>192.46308639892001</v>
      </c>
      <c r="V16">
        <v>4.60688603827073</v>
      </c>
      <c r="W16">
        <v>8.5692246080933288</v>
      </c>
      <c r="X16">
        <v>37.467700186820878</v>
      </c>
      <c r="Y16">
        <v>0</v>
      </c>
      <c r="Z16">
        <v>4.9939955999999999</v>
      </c>
      <c r="AA16">
        <v>10.83564</v>
      </c>
      <c r="AB16">
        <v>10.035570479999999</v>
      </c>
      <c r="AC16">
        <v>7.3819532319999999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4.5267879999999998</v>
      </c>
      <c r="AJ16">
        <v>0</v>
      </c>
      <c r="AK16">
        <v>12.891999999999998</v>
      </c>
      <c r="AL16">
        <v>20.155330000000003</v>
      </c>
      <c r="AM16">
        <v>4.0624761904761906</v>
      </c>
      <c r="AN16">
        <v>0</v>
      </c>
      <c r="AO16">
        <v>7.4675999999999991</v>
      </c>
      <c r="AP16">
        <v>3.2862773999999999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22.510179082353655</v>
      </c>
      <c r="BB16">
        <f t="shared" si="0"/>
        <v>670.11072786658508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45.983467363159214</v>
      </c>
      <c r="L17">
        <v>65.251374046900708</v>
      </c>
      <c r="M17">
        <v>0</v>
      </c>
      <c r="N17">
        <v>29.999015489629823</v>
      </c>
      <c r="O17">
        <v>50.375784057668206</v>
      </c>
      <c r="P17">
        <v>61.327250709871386</v>
      </c>
      <c r="Q17">
        <v>5.54290047393365</v>
      </c>
      <c r="R17">
        <v>10.768036128717696</v>
      </c>
      <c r="S17">
        <v>6.6983097532314924</v>
      </c>
      <c r="T17">
        <v>0</v>
      </c>
      <c r="U17">
        <v>192.46308639892001</v>
      </c>
      <c r="V17">
        <v>4.60688603827073</v>
      </c>
      <c r="W17">
        <v>8.6292642140468239</v>
      </c>
      <c r="X17">
        <v>37.46770030762108</v>
      </c>
      <c r="Y17">
        <v>0</v>
      </c>
      <c r="Z17">
        <v>4.9939955999999999</v>
      </c>
      <c r="AA17">
        <v>10.83564</v>
      </c>
      <c r="AB17">
        <v>10.035570479999999</v>
      </c>
      <c r="AC17">
        <v>7.3819532319999999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4.5267879999999998</v>
      </c>
      <c r="AJ17">
        <v>0</v>
      </c>
      <c r="AK17">
        <v>12.891999999999998</v>
      </c>
      <c r="AL17">
        <v>20.155330000000003</v>
      </c>
      <c r="AM17">
        <v>4.0624761904761906</v>
      </c>
      <c r="AN17">
        <v>0</v>
      </c>
      <c r="AO17">
        <v>7.4675999999999991</v>
      </c>
      <c r="AP17">
        <v>3.2862773999999999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22.32328981215306</v>
      </c>
      <c r="BB17">
        <f t="shared" si="0"/>
        <v>664.54717537829401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45.983467363159214</v>
      </c>
      <c r="L18">
        <v>65.251374046900708</v>
      </c>
      <c r="M18">
        <v>0</v>
      </c>
      <c r="N18">
        <v>29.999015489629823</v>
      </c>
      <c r="O18">
        <v>50.375784057668206</v>
      </c>
      <c r="P18">
        <v>61.327250709871386</v>
      </c>
      <c r="Q18">
        <v>5.54290047393365</v>
      </c>
      <c r="R18">
        <v>10.768036128717696</v>
      </c>
      <c r="S18">
        <v>6.6983097532314924</v>
      </c>
      <c r="T18">
        <v>0</v>
      </c>
      <c r="U18">
        <v>192.46308639892001</v>
      </c>
      <c r="V18">
        <v>4.60688603827073</v>
      </c>
      <c r="W18">
        <v>8.6292642140468239</v>
      </c>
      <c r="X18">
        <v>37.46770030762108</v>
      </c>
      <c r="Y18">
        <v>0</v>
      </c>
      <c r="Z18">
        <v>4.9939955999999999</v>
      </c>
      <c r="AA18">
        <v>10.83564</v>
      </c>
      <c r="AB18">
        <v>10.035570479999999</v>
      </c>
      <c r="AC18">
        <v>7.3819532319999999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4.5267879999999998</v>
      </c>
      <c r="AJ18">
        <v>0</v>
      </c>
      <c r="AK18">
        <v>12.891999999999998</v>
      </c>
      <c r="AL18">
        <v>20.155330000000003</v>
      </c>
      <c r="AM18">
        <v>4.0624761904761906</v>
      </c>
      <c r="AN18">
        <v>0</v>
      </c>
      <c r="AO18">
        <v>7.4675999999999991</v>
      </c>
      <c r="AP18">
        <v>3.2862773999999999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22.32328981215306</v>
      </c>
      <c r="BB18">
        <f t="shared" si="0"/>
        <v>664.54717537829401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45.983467363159214</v>
      </c>
      <c r="L19">
        <v>65.251374046900708</v>
      </c>
      <c r="M19">
        <v>0</v>
      </c>
      <c r="N19">
        <v>29.999015489629823</v>
      </c>
      <c r="O19">
        <v>50.375784057668206</v>
      </c>
      <c r="P19">
        <v>61.327250709871386</v>
      </c>
      <c r="Q19">
        <v>5.54290047393365</v>
      </c>
      <c r="R19">
        <v>10.768036128717696</v>
      </c>
      <c r="S19">
        <v>6.6983097532314924</v>
      </c>
      <c r="T19">
        <v>0</v>
      </c>
      <c r="U19">
        <v>192.46308639892001</v>
      </c>
      <c r="V19">
        <v>4.6073374715261961</v>
      </c>
      <c r="W19">
        <v>8.6292642140468239</v>
      </c>
      <c r="X19">
        <v>37.46770030762108</v>
      </c>
      <c r="Y19">
        <v>0</v>
      </c>
      <c r="Z19">
        <v>4.9939955999999999</v>
      </c>
      <c r="AA19">
        <v>10.83564</v>
      </c>
      <c r="AB19">
        <v>10.035570479999999</v>
      </c>
      <c r="AC19">
        <v>7.3819532319999999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4.5267879999999998</v>
      </c>
      <c r="AJ19">
        <v>0</v>
      </c>
      <c r="AK19">
        <v>12.891999999999998</v>
      </c>
      <c r="AL19">
        <v>20.155330000000003</v>
      </c>
      <c r="AM19">
        <v>4.0624761904761906</v>
      </c>
      <c r="AN19">
        <v>0</v>
      </c>
      <c r="AO19">
        <v>7.4675999999999991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22.311672157215309</v>
      </c>
      <c r="BB19">
        <f t="shared" si="0"/>
        <v>664.20133306648722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45.983467363159214</v>
      </c>
      <c r="L20">
        <v>65.251374046900708</v>
      </c>
      <c r="M20">
        <v>0</v>
      </c>
      <c r="N20">
        <v>29.999015489629823</v>
      </c>
      <c r="O20">
        <v>50.375784057668206</v>
      </c>
      <c r="P20">
        <v>61.327250709871386</v>
      </c>
      <c r="Q20">
        <v>5.54290047393365</v>
      </c>
      <c r="R20">
        <v>10.768036128717696</v>
      </c>
      <c r="S20">
        <v>6.6983097532314924</v>
      </c>
      <c r="T20">
        <v>0</v>
      </c>
      <c r="U20">
        <v>192.46308639892001</v>
      </c>
      <c r="V20">
        <v>4.6073374715261961</v>
      </c>
      <c r="W20">
        <v>8.6292642140468239</v>
      </c>
      <c r="X20">
        <v>37.46770030762108</v>
      </c>
      <c r="Y20">
        <v>0</v>
      </c>
      <c r="Z20">
        <v>4.9939955999999999</v>
      </c>
      <c r="AA20">
        <v>10.83564</v>
      </c>
      <c r="AB20">
        <v>10.035570479999999</v>
      </c>
      <c r="AC20">
        <v>7.3819532319999999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4.5267879999999998</v>
      </c>
      <c r="AJ20">
        <v>0</v>
      </c>
      <c r="AK20">
        <v>12.891999999999998</v>
      </c>
      <c r="AL20">
        <v>20.155330000000003</v>
      </c>
      <c r="AM20">
        <v>4.0624761904761906</v>
      </c>
      <c r="AN20">
        <v>0</v>
      </c>
      <c r="AO20">
        <v>7.4675999999999991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22.28433159721531</v>
      </c>
      <c r="BB20">
        <f t="shared" si="0"/>
        <v>663.38742562648724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45.983467363159214</v>
      </c>
      <c r="L21">
        <v>65.251374046900708</v>
      </c>
      <c r="M21">
        <v>0</v>
      </c>
      <c r="N21">
        <v>29.999015489629823</v>
      </c>
      <c r="O21">
        <v>50.375784057668206</v>
      </c>
      <c r="P21">
        <v>61.327250709871386</v>
      </c>
      <c r="Q21">
        <v>4.5297080516898607</v>
      </c>
      <c r="R21">
        <v>9.1547347352419557</v>
      </c>
      <c r="S21">
        <v>5.6750134474327627</v>
      </c>
      <c r="T21">
        <v>0</v>
      </c>
      <c r="U21">
        <v>192.46308639892001</v>
      </c>
      <c r="V21">
        <v>0</v>
      </c>
      <c r="W21">
        <v>8.6318886861313864</v>
      </c>
      <c r="X21">
        <v>37.46770030762108</v>
      </c>
      <c r="Y21">
        <v>0</v>
      </c>
      <c r="Z21">
        <v>4.9939955999999999</v>
      </c>
      <c r="AA21">
        <v>10.83564</v>
      </c>
      <c r="AB21">
        <v>10.035570479999999</v>
      </c>
      <c r="AC21">
        <v>7.3819532319999999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4.8501300000000001</v>
      </c>
      <c r="AJ21">
        <v>0</v>
      </c>
      <c r="AK21">
        <v>12.891999999999998</v>
      </c>
      <c r="AL21">
        <v>20.155330000000003</v>
      </c>
      <c r="AM21">
        <v>4.0624761904761906</v>
      </c>
      <c r="AN21">
        <v>0</v>
      </c>
      <c r="AO21">
        <v>7.4675999999999991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22.026569347912936</v>
      </c>
      <c r="BB21">
        <f t="shared" si="0"/>
        <v>655.71402675482977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45.983467363159214</v>
      </c>
      <c r="L22">
        <v>65.251374046900708</v>
      </c>
      <c r="M22">
        <v>0</v>
      </c>
      <c r="N22">
        <v>29.999015489629823</v>
      </c>
      <c r="O22">
        <v>50.375784057668206</v>
      </c>
      <c r="P22">
        <v>61.327250709871386</v>
      </c>
      <c r="Q22">
        <v>4.5297080516898607</v>
      </c>
      <c r="R22">
        <v>9.1547347352419557</v>
      </c>
      <c r="S22">
        <v>5.6750134474327627</v>
      </c>
      <c r="T22">
        <v>0</v>
      </c>
      <c r="U22">
        <v>192.46308639892001</v>
      </c>
      <c r="V22">
        <v>0</v>
      </c>
      <c r="W22">
        <v>8.6318886861313864</v>
      </c>
      <c r="X22">
        <v>37.46770030762108</v>
      </c>
      <c r="Y22">
        <v>0</v>
      </c>
      <c r="Z22">
        <v>4.9939955999999999</v>
      </c>
      <c r="AA22">
        <v>10.83564</v>
      </c>
      <c r="AB22">
        <v>10.035570479999999</v>
      </c>
      <c r="AC22">
        <v>7.3819532319999999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4.8501300000000001</v>
      </c>
      <c r="AJ22">
        <v>0</v>
      </c>
      <c r="AK22">
        <v>12.891999999999998</v>
      </c>
      <c r="AL22">
        <v>20.155330000000003</v>
      </c>
      <c r="AM22">
        <v>4.0624761904761906</v>
      </c>
      <c r="AN22">
        <v>0</v>
      </c>
      <c r="AO22">
        <v>7.4675999999999991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22.026569347912936</v>
      </c>
      <c r="BB22">
        <f t="shared" si="0"/>
        <v>655.71402675482977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51.792913419555596</v>
      </c>
      <c r="L23">
        <v>65.251374046900708</v>
      </c>
      <c r="M23">
        <v>0</v>
      </c>
      <c r="N23">
        <v>29.999015489629823</v>
      </c>
      <c r="O23">
        <v>50.375784057668206</v>
      </c>
      <c r="P23">
        <v>61.327250709871386</v>
      </c>
      <c r="Q23">
        <v>5.54290047393365</v>
      </c>
      <c r="R23">
        <v>10.768036128717696</v>
      </c>
      <c r="S23">
        <v>6.6983097532314924</v>
      </c>
      <c r="T23">
        <v>0</v>
      </c>
      <c r="U23">
        <v>192.46308639892001</v>
      </c>
      <c r="V23">
        <v>4.6073374715261961</v>
      </c>
      <c r="W23">
        <v>8.6318886861313864</v>
      </c>
      <c r="X23">
        <v>37.46770030762108</v>
      </c>
      <c r="Y23">
        <v>0</v>
      </c>
      <c r="Z23">
        <v>4.9939955999999999</v>
      </c>
      <c r="AA23">
        <v>10.83564</v>
      </c>
      <c r="AB23">
        <v>10.035570479999999</v>
      </c>
      <c r="AC23">
        <v>7.3819532319999999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4.5267879999999998</v>
      </c>
      <c r="AJ23">
        <v>0</v>
      </c>
      <c r="AK23">
        <v>12.891999999999998</v>
      </c>
      <c r="AL23">
        <v>20.155330000000003</v>
      </c>
      <c r="AM23">
        <v>4.0624761904761906</v>
      </c>
      <c r="AN23">
        <v>0</v>
      </c>
      <c r="AO23">
        <v>7.4675999999999991</v>
      </c>
      <c r="AP23">
        <v>2.9283660000000005</v>
      </c>
      <c r="AQ23">
        <v>0</v>
      </c>
      <c r="AR23">
        <v>12.478512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22.473223717283044</v>
      </c>
      <c r="BB23">
        <f t="shared" si="0"/>
        <v>669.01060403490044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51.792132120078648</v>
      </c>
      <c r="L24">
        <v>65.251288764453051</v>
      </c>
      <c r="M24">
        <v>0</v>
      </c>
      <c r="N24">
        <v>29.999015489629823</v>
      </c>
      <c r="O24">
        <v>50.375784057668206</v>
      </c>
      <c r="P24">
        <v>61.327250709871386</v>
      </c>
      <c r="Q24">
        <v>5.54290047393365</v>
      </c>
      <c r="R24">
        <v>10.768036128717696</v>
      </c>
      <c r="S24">
        <v>6.6983097532314924</v>
      </c>
      <c r="T24">
        <v>0</v>
      </c>
      <c r="U24">
        <v>192.46308639892001</v>
      </c>
      <c r="V24">
        <v>4.6073374715261961</v>
      </c>
      <c r="W24">
        <v>8.6318886861313864</v>
      </c>
      <c r="X24">
        <v>37.46770030762108</v>
      </c>
      <c r="Y24">
        <v>0</v>
      </c>
      <c r="Z24">
        <v>4.9939955999999999</v>
      </c>
      <c r="AA24">
        <v>10.83564</v>
      </c>
      <c r="AB24">
        <v>10.035570479999999</v>
      </c>
      <c r="AC24">
        <v>7.3819532319999999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4.5267879999999998</v>
      </c>
      <c r="AJ24">
        <v>0</v>
      </c>
      <c r="AK24">
        <v>12.891999999999998</v>
      </c>
      <c r="AL24">
        <v>20.155330000000003</v>
      </c>
      <c r="AM24">
        <v>4.0624761904761906</v>
      </c>
      <c r="AN24">
        <v>0</v>
      </c>
      <c r="AO24">
        <v>7.4675999999999991</v>
      </c>
      <c r="AP24">
        <v>2.9283660000000005</v>
      </c>
      <c r="AQ24">
        <v>0</v>
      </c>
      <c r="AR24">
        <v>12.478512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22.473195558431367</v>
      </c>
      <c r="BB24">
        <f t="shared" si="0"/>
        <v>669.00976561182756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51.792132120078648</v>
      </c>
      <c r="L25">
        <v>65.250927036650211</v>
      </c>
      <c r="M25">
        <v>0</v>
      </c>
      <c r="N25">
        <v>29.999015489629823</v>
      </c>
      <c r="O25">
        <v>50.375784057668206</v>
      </c>
      <c r="P25">
        <v>61.327250709871386</v>
      </c>
      <c r="Q25">
        <v>5.54290047393365</v>
      </c>
      <c r="R25">
        <v>10.768036128717696</v>
      </c>
      <c r="S25">
        <v>6.6983097532314924</v>
      </c>
      <c r="T25">
        <v>0</v>
      </c>
      <c r="U25">
        <v>192.46308639892001</v>
      </c>
      <c r="V25">
        <v>4.6073374715261961</v>
      </c>
      <c r="W25">
        <v>8.6318886861313864</v>
      </c>
      <c r="X25">
        <v>37.46770030762108</v>
      </c>
      <c r="Y25">
        <v>0</v>
      </c>
      <c r="Z25">
        <v>4.9939955999999999</v>
      </c>
      <c r="AA25">
        <v>10.83564</v>
      </c>
      <c r="AB25">
        <v>10.035570479999999</v>
      </c>
      <c r="AC25">
        <v>7.3819532319999999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7.7602079999999996</v>
      </c>
      <c r="AJ25">
        <v>0</v>
      </c>
      <c r="AK25">
        <v>12.891999999999998</v>
      </c>
      <c r="AL25">
        <v>20.155330000000003</v>
      </c>
      <c r="AM25">
        <v>4.0624761904761906</v>
      </c>
      <c r="AN25">
        <v>0</v>
      </c>
      <c r="AO25">
        <v>7.4675999999999991</v>
      </c>
      <c r="AP25">
        <v>1.4641830000000002</v>
      </c>
      <c r="AQ25">
        <v>0</v>
      </c>
      <c r="AR25">
        <v>12.478512</v>
      </c>
      <c r="AS25">
        <v>8.2686753599999996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22.536103165149463</v>
      </c>
      <c r="BB25">
        <f t="shared" si="0"/>
        <v>670.88247335530673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51.792132120078648</v>
      </c>
      <c r="L26">
        <v>65.250927036650211</v>
      </c>
      <c r="M26">
        <v>0</v>
      </c>
      <c r="N26">
        <v>29.999015489629823</v>
      </c>
      <c r="O26">
        <v>50.375784057668206</v>
      </c>
      <c r="P26">
        <v>61.327250709871386</v>
      </c>
      <c r="Q26">
        <v>5.54290047393365</v>
      </c>
      <c r="R26">
        <v>10.768036128717696</v>
      </c>
      <c r="S26">
        <v>6.6983097532314924</v>
      </c>
      <c r="T26">
        <v>0</v>
      </c>
      <c r="U26">
        <v>196.39231377016642</v>
      </c>
      <c r="V26">
        <v>4.6073374715261961</v>
      </c>
      <c r="W26">
        <v>8.6318886861313864</v>
      </c>
      <c r="X26">
        <v>37.46770030762108</v>
      </c>
      <c r="Y26">
        <v>0</v>
      </c>
      <c r="Z26">
        <v>4.9939955999999999</v>
      </c>
      <c r="AA26">
        <v>10.83564</v>
      </c>
      <c r="AB26">
        <v>10.035570479999999</v>
      </c>
      <c r="AC26">
        <v>7.3819532319999999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7.7602079999999996</v>
      </c>
      <c r="AJ26">
        <v>0</v>
      </c>
      <c r="AK26">
        <v>12.891999999999998</v>
      </c>
      <c r="AL26">
        <v>20.155330000000003</v>
      </c>
      <c r="AM26">
        <v>4.0624761904761906</v>
      </c>
      <c r="AN26">
        <v>0</v>
      </c>
      <c r="AO26">
        <v>7.4675999999999991</v>
      </c>
      <c r="AP26">
        <v>1.4641830000000002</v>
      </c>
      <c r="AQ26">
        <v>0</v>
      </c>
      <c r="AR26">
        <v>12.478512</v>
      </c>
      <c r="AS26">
        <v>8.2686753599999996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22.663803403854367</v>
      </c>
      <c r="BB26">
        <f t="shared" si="0"/>
        <v>674.68400048784827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51.792132120078648</v>
      </c>
      <c r="L27">
        <v>65.251201935528911</v>
      </c>
      <c r="M27">
        <v>0</v>
      </c>
      <c r="N27">
        <v>29.999015489629823</v>
      </c>
      <c r="O27">
        <v>50.375784057668206</v>
      </c>
      <c r="P27">
        <v>61.327250709871386</v>
      </c>
      <c r="Q27">
        <v>5.54290047393365</v>
      </c>
      <c r="R27">
        <v>10.768036128717696</v>
      </c>
      <c r="S27">
        <v>6.6983097532314924</v>
      </c>
      <c r="T27">
        <v>0</v>
      </c>
      <c r="U27">
        <v>200.31432392996109</v>
      </c>
      <c r="V27">
        <v>4.6073374715261961</v>
      </c>
      <c r="W27">
        <v>8.6318886861313864</v>
      </c>
      <c r="X27">
        <v>37.46770030762108</v>
      </c>
      <c r="Y27">
        <v>0</v>
      </c>
      <c r="Z27">
        <v>4.9939955999999999</v>
      </c>
      <c r="AA27">
        <v>10.83564</v>
      </c>
      <c r="AB27">
        <v>10.035570479999999</v>
      </c>
      <c r="AC27">
        <v>7.3819532319999999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9.0535759999999996</v>
      </c>
      <c r="AJ27">
        <v>0</v>
      </c>
      <c r="AK27">
        <v>12.891999999999998</v>
      </c>
      <c r="AL27">
        <v>20.155330000000003</v>
      </c>
      <c r="AM27">
        <v>4.0624761904761906</v>
      </c>
      <c r="AN27">
        <v>0</v>
      </c>
      <c r="AO27">
        <v>7.4675999999999991</v>
      </c>
      <c r="AP27">
        <v>1.3014959999999998</v>
      </c>
      <c r="AQ27">
        <v>0</v>
      </c>
      <c r="AR27">
        <v>12.478512</v>
      </c>
      <c r="AS27">
        <v>8.2686753599999996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22.828025210823405</v>
      </c>
      <c r="BB27">
        <f t="shared" si="0"/>
        <v>679.5727447395526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51.792132120078648</v>
      </c>
      <c r="L28">
        <v>65.251314881777333</v>
      </c>
      <c r="M28">
        <v>0</v>
      </c>
      <c r="N28">
        <v>29.999015489629823</v>
      </c>
      <c r="O28">
        <v>50.375784057668206</v>
      </c>
      <c r="P28">
        <v>61.327250709871386</v>
      </c>
      <c r="Q28">
        <v>5.54290047393365</v>
      </c>
      <c r="R28">
        <v>10.768036128717696</v>
      </c>
      <c r="S28">
        <v>6.6983097532314924</v>
      </c>
      <c r="T28">
        <v>0</v>
      </c>
      <c r="U28">
        <v>200.31432392996109</v>
      </c>
      <c r="V28">
        <v>4.6073374715261961</v>
      </c>
      <c r="W28">
        <v>8.6318886861313864</v>
      </c>
      <c r="X28">
        <v>37.46770030762108</v>
      </c>
      <c r="Y28">
        <v>0</v>
      </c>
      <c r="Z28">
        <v>4.9939955999999999</v>
      </c>
      <c r="AA28">
        <v>10.83564</v>
      </c>
      <c r="AB28">
        <v>10.035570479999999</v>
      </c>
      <c r="AC28">
        <v>7.3819532319999999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12.891999999999998</v>
      </c>
      <c r="AL28">
        <v>20.155330000000003</v>
      </c>
      <c r="AM28">
        <v>4.0624761904761906</v>
      </c>
      <c r="AN28">
        <v>0</v>
      </c>
      <c r="AO28">
        <v>7.4675999999999991</v>
      </c>
      <c r="AP28">
        <v>1.3014959999999998</v>
      </c>
      <c r="AQ28">
        <v>0</v>
      </c>
      <c r="AR28">
        <v>12.478512</v>
      </c>
      <c r="AS28">
        <v>8.2686753599999996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23.080235635980365</v>
      </c>
      <c r="BB28">
        <f t="shared" si="0"/>
        <v>687.08085526064394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51.792132120078648</v>
      </c>
      <c r="L29">
        <v>65.251314881777333</v>
      </c>
      <c r="M29">
        <v>0</v>
      </c>
      <c r="N29">
        <v>29.999015489629823</v>
      </c>
      <c r="O29">
        <v>50.375784057668206</v>
      </c>
      <c r="P29">
        <v>61.327250709871386</v>
      </c>
      <c r="Q29">
        <v>5.54290047393365</v>
      </c>
      <c r="R29">
        <v>10.768036128717696</v>
      </c>
      <c r="S29">
        <v>6.6983097532314924</v>
      </c>
      <c r="T29">
        <v>0</v>
      </c>
      <c r="U29">
        <v>200.31432392996109</v>
      </c>
      <c r="V29">
        <v>4.6073374715261961</v>
      </c>
      <c r="W29">
        <v>8.6292642140468239</v>
      </c>
      <c r="X29">
        <v>37.46770030762108</v>
      </c>
      <c r="Y29">
        <v>0</v>
      </c>
      <c r="Z29">
        <v>4.9939955999999999</v>
      </c>
      <c r="AA29">
        <v>10.83564</v>
      </c>
      <c r="AB29">
        <v>10.035570479999999</v>
      </c>
      <c r="AC29">
        <v>7.3819532319999999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12.891999999999998</v>
      </c>
      <c r="AL29">
        <v>21.247200000000003</v>
      </c>
      <c r="AM29">
        <v>4.0624761904761906</v>
      </c>
      <c r="AN29">
        <v>0</v>
      </c>
      <c r="AO29">
        <v>7.4675999999999991</v>
      </c>
      <c r="AP29">
        <v>2.1149309999999995</v>
      </c>
      <c r="AQ29">
        <v>0</v>
      </c>
      <c r="AR29">
        <v>12.478512</v>
      </c>
      <c r="AS29">
        <v>8.2686753599999996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23.142072562658278</v>
      </c>
      <c r="BB29">
        <f t="shared" si="0"/>
        <v>688.92169886188128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51.792913419555596</v>
      </c>
      <c r="L30">
        <v>65.251361391097333</v>
      </c>
      <c r="M30">
        <v>0</v>
      </c>
      <c r="N30">
        <v>29.999015489629823</v>
      </c>
      <c r="O30">
        <v>50.375784057668206</v>
      </c>
      <c r="P30">
        <v>61.327250709871386</v>
      </c>
      <c r="Q30">
        <v>5.5421115801483181</v>
      </c>
      <c r="R30">
        <v>10.771534209757524</v>
      </c>
      <c r="S30">
        <v>6.6973819193324067</v>
      </c>
      <c r="T30">
        <v>0</v>
      </c>
      <c r="U30">
        <v>200.31432392996109</v>
      </c>
      <c r="V30">
        <v>4.60688603827073</v>
      </c>
      <c r="W30">
        <v>8.6292642140468239</v>
      </c>
      <c r="X30">
        <v>37.46770030762108</v>
      </c>
      <c r="Y30">
        <v>0</v>
      </c>
      <c r="Z30">
        <v>4.9939955999999999</v>
      </c>
      <c r="AA30">
        <v>10.83564</v>
      </c>
      <c r="AB30">
        <v>10.035570479999999</v>
      </c>
      <c r="AC30">
        <v>7.3819532319999999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12.891999999999998</v>
      </c>
      <c r="AL30">
        <v>21.247200000000003</v>
      </c>
      <c r="AM30">
        <v>4.0624761904761906</v>
      </c>
      <c r="AN30">
        <v>0</v>
      </c>
      <c r="AO30">
        <v>7.4675999999999991</v>
      </c>
      <c r="AP30">
        <v>2.9283660000000005</v>
      </c>
      <c r="AQ30">
        <v>0</v>
      </c>
      <c r="AR30">
        <v>12.478512</v>
      </c>
      <c r="AS30">
        <v>8.2686753599999996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23.168579529186559</v>
      </c>
      <c r="BB30">
        <f t="shared" si="0"/>
        <v>689.71078462424998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51.792913419555596</v>
      </c>
      <c r="L31">
        <v>65.251361391097333</v>
      </c>
      <c r="M31">
        <v>0</v>
      </c>
      <c r="N31">
        <v>29.999015489629823</v>
      </c>
      <c r="O31">
        <v>50.375784057668206</v>
      </c>
      <c r="P31">
        <v>61.327250709871386</v>
      </c>
      <c r="Q31">
        <v>5.5421115801483181</v>
      </c>
      <c r="R31">
        <v>10.771534209757524</v>
      </c>
      <c r="S31">
        <v>6.6973819193324067</v>
      </c>
      <c r="T31">
        <v>0</v>
      </c>
      <c r="U31">
        <v>200.31432392996109</v>
      </c>
      <c r="V31">
        <v>4.60688603827073</v>
      </c>
      <c r="W31">
        <v>8.6292642140468239</v>
      </c>
      <c r="X31">
        <v>37.46770030762108</v>
      </c>
      <c r="Y31">
        <v>0</v>
      </c>
      <c r="Z31">
        <v>4.9939955999999999</v>
      </c>
      <c r="AA31">
        <v>10.83564</v>
      </c>
      <c r="AB31">
        <v>10.035570479999999</v>
      </c>
      <c r="AC31">
        <v>7.3819532319999999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12.891999999999998</v>
      </c>
      <c r="AL31">
        <v>21.247200000000003</v>
      </c>
      <c r="AM31">
        <v>4.0624761904761906</v>
      </c>
      <c r="AN31">
        <v>0</v>
      </c>
      <c r="AO31">
        <v>7.4675999999999991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23.163160439186559</v>
      </c>
      <c r="BB31">
        <f t="shared" si="0"/>
        <v>689.54946363625004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51.792913419555596</v>
      </c>
      <c r="L32">
        <v>65.251361391097333</v>
      </c>
      <c r="M32">
        <v>0</v>
      </c>
      <c r="N32">
        <v>29.999015489629823</v>
      </c>
      <c r="O32">
        <v>50.375784057668206</v>
      </c>
      <c r="P32">
        <v>61.327250709871386</v>
      </c>
      <c r="Q32">
        <v>5.5421115801483181</v>
      </c>
      <c r="R32">
        <v>10.771534209757524</v>
      </c>
      <c r="S32">
        <v>6.6973819193324067</v>
      </c>
      <c r="T32">
        <v>0</v>
      </c>
      <c r="U32">
        <v>200.31432392996109</v>
      </c>
      <c r="V32">
        <v>4.60688603827073</v>
      </c>
      <c r="W32">
        <v>8.6292642140468239</v>
      </c>
      <c r="X32">
        <v>37.46770030762108</v>
      </c>
      <c r="Y32">
        <v>0</v>
      </c>
      <c r="Z32">
        <v>4.9939955999999999</v>
      </c>
      <c r="AA32">
        <v>10.83564</v>
      </c>
      <c r="AB32">
        <v>10.035570479999999</v>
      </c>
      <c r="AC32">
        <v>7.3819532319999999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12.891999999999998</v>
      </c>
      <c r="AL32">
        <v>21.247200000000003</v>
      </c>
      <c r="AM32">
        <v>4.0624761904761906</v>
      </c>
      <c r="AN32">
        <v>0</v>
      </c>
      <c r="AO32">
        <v>7.4675999999999991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23.163160439186559</v>
      </c>
      <c r="BB32">
        <f t="shared" si="0"/>
        <v>689.54946363625004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51.792913419555596</v>
      </c>
      <c r="L33">
        <v>65.251361391097333</v>
      </c>
      <c r="M33">
        <v>0</v>
      </c>
      <c r="N33">
        <v>29.999015489629823</v>
      </c>
      <c r="O33">
        <v>50.375784057668206</v>
      </c>
      <c r="P33">
        <v>61.327250709871386</v>
      </c>
      <c r="Q33">
        <v>5.5421115801483181</v>
      </c>
      <c r="R33">
        <v>10.771534209757524</v>
      </c>
      <c r="S33">
        <v>6.6973819193324067</v>
      </c>
      <c r="T33">
        <v>0</v>
      </c>
      <c r="U33">
        <v>196.39231377016642</v>
      </c>
      <c r="V33">
        <v>4.60688603827073</v>
      </c>
      <c r="W33">
        <v>8.6292642140468239</v>
      </c>
      <c r="X33">
        <v>37.46770030762108</v>
      </c>
      <c r="Y33">
        <v>0</v>
      </c>
      <c r="Z33">
        <v>4.9939955999999999</v>
      </c>
      <c r="AA33">
        <v>10.83564</v>
      </c>
      <c r="AB33">
        <v>10.035570479999999</v>
      </c>
      <c r="AC33">
        <v>7.3819532319999999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12.891999999999998</v>
      </c>
      <c r="AL33">
        <v>21.247200000000003</v>
      </c>
      <c r="AM33">
        <v>4.0624761904761906</v>
      </c>
      <c r="AN33">
        <v>0</v>
      </c>
      <c r="AO33">
        <v>7.4675999999999991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23.035694759861489</v>
      </c>
      <c r="BB33">
        <f t="shared" si="0"/>
        <v>685.7549191557805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51.792913419555596</v>
      </c>
      <c r="L34">
        <v>19.689719883347042</v>
      </c>
      <c r="M34">
        <v>0</v>
      </c>
      <c r="N34">
        <v>29.999015489629823</v>
      </c>
      <c r="O34">
        <v>50.375784057668206</v>
      </c>
      <c r="P34">
        <v>61.327250709871386</v>
      </c>
      <c r="Q34">
        <v>5.5421115801483181</v>
      </c>
      <c r="R34">
        <v>10.771534209757524</v>
      </c>
      <c r="S34">
        <v>6.6973819193324067</v>
      </c>
      <c r="T34">
        <v>0</v>
      </c>
      <c r="U34">
        <v>196.39231377016642</v>
      </c>
      <c r="V34">
        <v>4.60688603827073</v>
      </c>
      <c r="W34">
        <v>8.6292642140468239</v>
      </c>
      <c r="X34">
        <v>37.46770030762108</v>
      </c>
      <c r="Y34">
        <v>0</v>
      </c>
      <c r="Z34">
        <v>4.9939955999999999</v>
      </c>
      <c r="AA34">
        <v>10.83564</v>
      </c>
      <c r="AB34">
        <v>10.035570479999999</v>
      </c>
      <c r="AC34">
        <v>7.3819532319999999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9.0535759999999996</v>
      </c>
      <c r="AJ34">
        <v>0</v>
      </c>
      <c r="AK34">
        <v>12.891999999999998</v>
      </c>
      <c r="AL34">
        <v>21.247200000000003</v>
      </c>
      <c r="AM34">
        <v>4.0624761904761906</v>
      </c>
      <c r="AN34">
        <v>0</v>
      </c>
      <c r="AO34">
        <v>7.4675999999999991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21.30273468630519</v>
      </c>
      <c r="BB34">
        <f t="shared" si="0"/>
        <v>634.16602972158648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42.003498171410399</v>
      </c>
      <c r="L35">
        <v>19.741438988359359</v>
      </c>
      <c r="M35">
        <v>0</v>
      </c>
      <c r="N35">
        <v>29.999015489629823</v>
      </c>
      <c r="O35">
        <v>50.375784057668206</v>
      </c>
      <c r="P35">
        <v>61.327250709871386</v>
      </c>
      <c r="Q35">
        <v>5.5421115801483181</v>
      </c>
      <c r="R35">
        <v>10.771534209757524</v>
      </c>
      <c r="S35">
        <v>6.6973819193324067</v>
      </c>
      <c r="T35">
        <v>0</v>
      </c>
      <c r="U35">
        <v>212.09478886658269</v>
      </c>
      <c r="V35">
        <v>4.60688603827073</v>
      </c>
      <c r="W35">
        <v>8.6292642140468239</v>
      </c>
      <c r="X35">
        <v>37.46770030762108</v>
      </c>
      <c r="Y35">
        <v>0</v>
      </c>
      <c r="Z35">
        <v>4.9939955999999999</v>
      </c>
      <c r="AA35">
        <v>10.83564</v>
      </c>
      <c r="AB35">
        <v>10.035570479999999</v>
      </c>
      <c r="AC35">
        <v>7.3819532319999999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8.0835499999999989</v>
      </c>
      <c r="AJ35">
        <v>0</v>
      </c>
      <c r="AK35">
        <v>12.891999999999998</v>
      </c>
      <c r="AL35">
        <v>20.155330000000003</v>
      </c>
      <c r="AM35">
        <v>4.0624761904761906</v>
      </c>
      <c r="AN35">
        <v>0</v>
      </c>
      <c r="AO35">
        <v>7.4675999999999991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21.429578446066142</v>
      </c>
      <c r="BB35">
        <f t="shared" si="0"/>
        <v>637.94206891510896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42.003498171410399</v>
      </c>
      <c r="L36">
        <v>19.741438988359359</v>
      </c>
      <c r="M36">
        <v>0</v>
      </c>
      <c r="N36">
        <v>29.999015489629823</v>
      </c>
      <c r="O36">
        <v>50.375784057668206</v>
      </c>
      <c r="P36">
        <v>61.327250709871386</v>
      </c>
      <c r="Q36">
        <v>5.5421115801483181</v>
      </c>
      <c r="R36">
        <v>10.771534209757524</v>
      </c>
      <c r="S36">
        <v>6.6973819193324067</v>
      </c>
      <c r="T36">
        <v>0</v>
      </c>
      <c r="U36">
        <v>219.96046069037931</v>
      </c>
      <c r="V36">
        <v>4.60688603827073</v>
      </c>
      <c r="W36">
        <v>8.6292642140468239</v>
      </c>
      <c r="X36">
        <v>37.46770030762108</v>
      </c>
      <c r="Y36">
        <v>0</v>
      </c>
      <c r="Z36">
        <v>4.9939955999999999</v>
      </c>
      <c r="AA36">
        <v>10.83564</v>
      </c>
      <c r="AB36">
        <v>10.035570479999999</v>
      </c>
      <c r="AC36">
        <v>7.3819532319999999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8.0835499999999989</v>
      </c>
      <c r="AJ36">
        <v>0</v>
      </c>
      <c r="AK36">
        <v>12.891999999999998</v>
      </c>
      <c r="AL36">
        <v>20.155330000000003</v>
      </c>
      <c r="AM36">
        <v>4.0624761904761906</v>
      </c>
      <c r="AN36">
        <v>0</v>
      </c>
      <c r="AO36">
        <v>7.4675999999999991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21.685212780339594</v>
      </c>
      <c r="BB36">
        <f t="shared" si="0"/>
        <v>645.55210640463201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41.073302591827002</v>
      </c>
      <c r="L37">
        <v>19.772794979334556</v>
      </c>
      <c r="M37">
        <v>0</v>
      </c>
      <c r="N37">
        <v>29.999015489629823</v>
      </c>
      <c r="O37">
        <v>50.375784057668206</v>
      </c>
      <c r="P37">
        <v>61.327250709871386</v>
      </c>
      <c r="Q37">
        <v>3.7223137478608099</v>
      </c>
      <c r="R37">
        <v>7.3097378257706085</v>
      </c>
      <c r="S37">
        <v>4.6716305980528512</v>
      </c>
      <c r="T37">
        <v>0</v>
      </c>
      <c r="U37">
        <v>223.88968810444871</v>
      </c>
      <c r="V37">
        <v>0</v>
      </c>
      <c r="W37">
        <v>3.9995962745774403</v>
      </c>
      <c r="X37">
        <v>18.003464552058116</v>
      </c>
      <c r="Y37">
        <v>0</v>
      </c>
      <c r="Z37">
        <v>4.9939955999999999</v>
      </c>
      <c r="AA37">
        <v>10.83564</v>
      </c>
      <c r="AB37">
        <v>10.035570479999999</v>
      </c>
      <c r="AC37">
        <v>7.3819532319999999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11.316969999999998</v>
      </c>
      <c r="AJ37">
        <v>0</v>
      </c>
      <c r="AK37">
        <v>12.891999999999998</v>
      </c>
      <c r="AL37">
        <v>20.155330000000003</v>
      </c>
      <c r="AM37">
        <v>4.0624761904761906</v>
      </c>
      <c r="AN37">
        <v>0</v>
      </c>
      <c r="AO37">
        <v>7.4675999999999991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20.718521926533928</v>
      </c>
      <c r="BB37">
        <f t="shared" si="0"/>
        <v>616.77446981304183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41.073302591827002</v>
      </c>
      <c r="L38">
        <v>19.772794979334556</v>
      </c>
      <c r="M38">
        <v>0</v>
      </c>
      <c r="N38">
        <v>29.999015489629823</v>
      </c>
      <c r="O38">
        <v>50.375784057668206</v>
      </c>
      <c r="P38">
        <v>61.327250709871386</v>
      </c>
      <c r="Q38">
        <v>3.7223137478608099</v>
      </c>
      <c r="R38">
        <v>7.3097378257706085</v>
      </c>
      <c r="S38">
        <v>4.6716305980528512</v>
      </c>
      <c r="T38">
        <v>0</v>
      </c>
      <c r="U38">
        <v>227.8116980833201</v>
      </c>
      <c r="V38">
        <v>0</v>
      </c>
      <c r="W38">
        <v>3.9995962745774403</v>
      </c>
      <c r="X38">
        <v>18.003464552058116</v>
      </c>
      <c r="Y38">
        <v>0</v>
      </c>
      <c r="Z38">
        <v>4.9939955999999999</v>
      </c>
      <c r="AA38">
        <v>10.83564</v>
      </c>
      <c r="AB38">
        <v>10.035570479999999</v>
      </c>
      <c r="AC38">
        <v>7.3819532319999999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11.316969999999998</v>
      </c>
      <c r="AJ38">
        <v>0</v>
      </c>
      <c r="AK38">
        <v>12.891999999999998</v>
      </c>
      <c r="AL38">
        <v>20.155330000000003</v>
      </c>
      <c r="AM38">
        <v>4.0624761904761906</v>
      </c>
      <c r="AN38">
        <v>0</v>
      </c>
      <c r="AO38">
        <v>7.4675999999999991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20.845987599992956</v>
      </c>
      <c r="BB38">
        <f t="shared" si="0"/>
        <v>620.56901411845411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25.964883514273243</v>
      </c>
      <c r="L39">
        <v>19.762517705599542</v>
      </c>
      <c r="M39">
        <v>0</v>
      </c>
      <c r="N39">
        <v>29.999015489629823</v>
      </c>
      <c r="O39">
        <v>50.375784057668206</v>
      </c>
      <c r="P39">
        <v>61.327250709871386</v>
      </c>
      <c r="Q39">
        <v>1.9227468282252314</v>
      </c>
      <c r="R39">
        <v>4.7875404711673708</v>
      </c>
      <c r="S39">
        <v>2.8631868347338938</v>
      </c>
      <c r="T39">
        <v>0</v>
      </c>
      <c r="U39">
        <v>235.67015281903653</v>
      </c>
      <c r="V39">
        <v>0</v>
      </c>
      <c r="W39">
        <v>4.0822752673335634</v>
      </c>
      <c r="X39">
        <v>18.003464552058116</v>
      </c>
      <c r="Y39">
        <v>0</v>
      </c>
      <c r="Z39">
        <v>4.9939955999999999</v>
      </c>
      <c r="AA39">
        <v>10.83564</v>
      </c>
      <c r="AB39">
        <v>10.035570479999999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11.316969999999998</v>
      </c>
      <c r="AJ39">
        <v>0</v>
      </c>
      <c r="AK39">
        <v>12.891999999999998</v>
      </c>
      <c r="AL39">
        <v>20.155330000000003</v>
      </c>
      <c r="AM39">
        <v>4.0624761904761906</v>
      </c>
      <c r="AN39">
        <v>0</v>
      </c>
      <c r="AO39">
        <v>7.4675999999999991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20.413485018469832</v>
      </c>
      <c r="BB39">
        <f t="shared" si="0"/>
        <v>607.6937460396033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25.96485062034046</v>
      </c>
      <c r="L40">
        <v>19.762517705599542</v>
      </c>
      <c r="M40">
        <v>0</v>
      </c>
      <c r="N40">
        <v>29.999015489629823</v>
      </c>
      <c r="O40">
        <v>50.375784057668206</v>
      </c>
      <c r="P40">
        <v>61.327250709871386</v>
      </c>
      <c r="Q40">
        <v>1.9227468282252314</v>
      </c>
      <c r="R40">
        <v>4.7875404711673708</v>
      </c>
      <c r="S40">
        <v>2.8631868347338938</v>
      </c>
      <c r="T40">
        <v>0</v>
      </c>
      <c r="U40">
        <v>239.59938021507966</v>
      </c>
      <c r="V40">
        <v>0</v>
      </c>
      <c r="W40">
        <v>4.0822752673335634</v>
      </c>
      <c r="X40">
        <v>18.003464552058116</v>
      </c>
      <c r="Y40">
        <v>0</v>
      </c>
      <c r="Z40">
        <v>4.9939955999999999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11.316969999999998</v>
      </c>
      <c r="AJ40">
        <v>0</v>
      </c>
      <c r="AK40">
        <v>12.891999999999998</v>
      </c>
      <c r="AL40">
        <v>20.155330000000003</v>
      </c>
      <c r="AM40">
        <v>4.0624761904761906</v>
      </c>
      <c r="AN40">
        <v>0</v>
      </c>
      <c r="AO40">
        <v>7.4675999999999991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20.541183463233825</v>
      </c>
      <c r="BB40">
        <f t="shared" si="0"/>
        <v>611.49524209694982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25.964883514273243</v>
      </c>
      <c r="L41">
        <v>19.762517705599542</v>
      </c>
      <c r="M41">
        <v>0</v>
      </c>
      <c r="N41">
        <v>29.999015489629823</v>
      </c>
      <c r="O41">
        <v>50.375784057668206</v>
      </c>
      <c r="P41">
        <v>61.327250709871386</v>
      </c>
      <c r="Q41">
        <v>1.9227468282252314</v>
      </c>
      <c r="R41">
        <v>4.7875404711673708</v>
      </c>
      <c r="S41">
        <v>2.8631868347338938</v>
      </c>
      <c r="T41">
        <v>0</v>
      </c>
      <c r="U41">
        <v>239.59938021507966</v>
      </c>
      <c r="V41">
        <v>0</v>
      </c>
      <c r="W41">
        <v>4.0822752673335634</v>
      </c>
      <c r="X41">
        <v>18.003464552058116</v>
      </c>
      <c r="Y41">
        <v>0</v>
      </c>
      <c r="Z41">
        <v>4.9939955999999999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14.550389999999998</v>
      </c>
      <c r="AJ41">
        <v>0</v>
      </c>
      <c r="AK41">
        <v>12.891999999999998</v>
      </c>
      <c r="AL41">
        <v>20.155330000000003</v>
      </c>
      <c r="AM41">
        <v>4.0624761904761906</v>
      </c>
      <c r="AN41">
        <v>0</v>
      </c>
      <c r="AO41">
        <v>7.4675999999999991</v>
      </c>
      <c r="AP41">
        <v>3.0910529999999992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20.651557973698264</v>
      </c>
      <c r="BB41">
        <f t="shared" si="0"/>
        <v>614.78100748041811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25.96485062034046</v>
      </c>
      <c r="L42">
        <v>19.762517705599542</v>
      </c>
      <c r="M42">
        <v>0</v>
      </c>
      <c r="N42">
        <v>29.999015489629823</v>
      </c>
      <c r="O42">
        <v>50.375784057668206</v>
      </c>
      <c r="P42">
        <v>61.327250709871386</v>
      </c>
      <c r="Q42">
        <v>1.9227468282252314</v>
      </c>
      <c r="R42">
        <v>4.7875404711673708</v>
      </c>
      <c r="S42">
        <v>2.8631868347338938</v>
      </c>
      <c r="T42">
        <v>0</v>
      </c>
      <c r="U42">
        <v>239.59938021507966</v>
      </c>
      <c r="V42">
        <v>0</v>
      </c>
      <c r="W42">
        <v>4.0822752673335634</v>
      </c>
      <c r="X42">
        <v>18.003464552058116</v>
      </c>
      <c r="Y42">
        <v>0</v>
      </c>
      <c r="Z42">
        <v>4.9939955999999999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14.550389999999998</v>
      </c>
      <c r="AJ42">
        <v>0</v>
      </c>
      <c r="AK42">
        <v>12.891999999999998</v>
      </c>
      <c r="AL42">
        <v>20.155330000000003</v>
      </c>
      <c r="AM42">
        <v>4.0624761904761906</v>
      </c>
      <c r="AN42">
        <v>0</v>
      </c>
      <c r="AO42">
        <v>7.4675999999999991</v>
      </c>
      <c r="AP42">
        <v>3.0910529999999992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20.651556877233833</v>
      </c>
      <c r="BB42">
        <f t="shared" si="0"/>
        <v>614.78097568294982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25.954454298323732</v>
      </c>
      <c r="L43">
        <v>19.762517705599542</v>
      </c>
      <c r="M43">
        <v>0</v>
      </c>
      <c r="N43">
        <v>29.999015489629823</v>
      </c>
      <c r="O43">
        <v>50.375784057668206</v>
      </c>
      <c r="P43">
        <v>61.327250709871386</v>
      </c>
      <c r="Q43">
        <v>1.9227468282252314</v>
      </c>
      <c r="R43">
        <v>4.7875404711673708</v>
      </c>
      <c r="S43">
        <v>2.8631868347338938</v>
      </c>
      <c r="T43">
        <v>0</v>
      </c>
      <c r="U43">
        <v>243.6819773124426</v>
      </c>
      <c r="V43">
        <v>0</v>
      </c>
      <c r="W43">
        <v>4.0822752673335634</v>
      </c>
      <c r="X43">
        <v>18.003464552058116</v>
      </c>
      <c r="Y43">
        <v>0</v>
      </c>
      <c r="Z43">
        <v>4.9939955999999999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14.550389999999998</v>
      </c>
      <c r="AJ43">
        <v>0</v>
      </c>
      <c r="AK43">
        <v>12.891999999999998</v>
      </c>
      <c r="AL43">
        <v>20.155330000000003</v>
      </c>
      <c r="AM43">
        <v>4.0624761904761906</v>
      </c>
      <c r="AN43">
        <v>0</v>
      </c>
      <c r="AO43">
        <v>7.4675999999999991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20.778616544345549</v>
      </c>
      <c r="BB43">
        <f t="shared" si="0"/>
        <v>618.56342979118415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25.954419441592464</v>
      </c>
      <c r="L44">
        <v>19.762517705599542</v>
      </c>
      <c r="M44">
        <v>0</v>
      </c>
      <c r="N44">
        <v>29.999015489629823</v>
      </c>
      <c r="O44">
        <v>50.375784057668206</v>
      </c>
      <c r="P44">
        <v>61.327250709871386</v>
      </c>
      <c r="Q44">
        <v>1.9227468282252314</v>
      </c>
      <c r="R44">
        <v>4.7875404711673708</v>
      </c>
      <c r="S44">
        <v>2.8631868347338938</v>
      </c>
      <c r="T44">
        <v>0</v>
      </c>
      <c r="U44">
        <v>243.6819773124426</v>
      </c>
      <c r="V44">
        <v>0</v>
      </c>
      <c r="W44">
        <v>4.0822752673335634</v>
      </c>
      <c r="X44">
        <v>18.003464552058116</v>
      </c>
      <c r="Y44">
        <v>0</v>
      </c>
      <c r="Z44">
        <v>4.9939955999999999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14.550389999999998</v>
      </c>
      <c r="AJ44">
        <v>0</v>
      </c>
      <c r="AK44">
        <v>12.891999999999998</v>
      </c>
      <c r="AL44">
        <v>20.155330000000003</v>
      </c>
      <c r="AM44">
        <v>4.0624761904761906</v>
      </c>
      <c r="AN44">
        <v>0</v>
      </c>
      <c r="AO44">
        <v>7.4675999999999991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20.778615448221931</v>
      </c>
      <c r="BB44">
        <f t="shared" si="0"/>
        <v>618.56339603057665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26.615121336300948</v>
      </c>
      <c r="L45">
        <v>19.699988981373249</v>
      </c>
      <c r="M45">
        <v>0</v>
      </c>
      <c r="N45">
        <v>29.999015489629823</v>
      </c>
      <c r="O45">
        <v>50.375784057668206</v>
      </c>
      <c r="P45">
        <v>61.327250709871386</v>
      </c>
      <c r="Q45">
        <v>1.0130368060836501</v>
      </c>
      <c r="R45">
        <v>2.9882491760299623</v>
      </c>
      <c r="S45">
        <v>2.0050276145710928</v>
      </c>
      <c r="T45">
        <v>0</v>
      </c>
      <c r="U45">
        <v>243.6819773124426</v>
      </c>
      <c r="V45">
        <v>0</v>
      </c>
      <c r="W45">
        <v>5.1464217479674792</v>
      </c>
      <c r="X45">
        <v>18.543388150957536</v>
      </c>
      <c r="Y45">
        <v>0</v>
      </c>
      <c r="Z45">
        <v>4.9939955999999999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11.963653999999998</v>
      </c>
      <c r="AJ45">
        <v>0</v>
      </c>
      <c r="AK45">
        <v>12.891999999999998</v>
      </c>
      <c r="AL45">
        <v>20.155330000000003</v>
      </c>
      <c r="AM45">
        <v>4.0624761904761906</v>
      </c>
      <c r="AN45">
        <v>0</v>
      </c>
      <c r="AO45">
        <v>7.4675999999999991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20.650186657094505</v>
      </c>
      <c r="BB45">
        <f t="shared" si="0"/>
        <v>614.74017153427769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26.615091893602166</v>
      </c>
      <c r="L46">
        <v>19.699988981373249</v>
      </c>
      <c r="M46">
        <v>0</v>
      </c>
      <c r="N46">
        <v>29.999015489629823</v>
      </c>
      <c r="O46">
        <v>50.375784057668206</v>
      </c>
      <c r="P46">
        <v>61.327250709871386</v>
      </c>
      <c r="Q46">
        <v>1.0130368060836501</v>
      </c>
      <c r="R46">
        <v>2.9882491760299623</v>
      </c>
      <c r="S46">
        <v>2.0050276145710928</v>
      </c>
      <c r="T46">
        <v>0</v>
      </c>
      <c r="U46">
        <v>243.6819773124426</v>
      </c>
      <c r="V46">
        <v>0</v>
      </c>
      <c r="W46">
        <v>5.1464217479674792</v>
      </c>
      <c r="X46">
        <v>18.543388150957536</v>
      </c>
      <c r="Y46">
        <v>0</v>
      </c>
      <c r="Z46">
        <v>4.9939955999999999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11.963653999999998</v>
      </c>
      <c r="AJ46">
        <v>0</v>
      </c>
      <c r="AK46">
        <v>12.891999999999998</v>
      </c>
      <c r="AL46">
        <v>20.155330000000003</v>
      </c>
      <c r="AM46">
        <v>4.0624761904761906</v>
      </c>
      <c r="AN46">
        <v>0</v>
      </c>
      <c r="AO46">
        <v>7.4675999999999991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20.650185758080806</v>
      </c>
      <c r="BB46">
        <f t="shared" si="0"/>
        <v>614.74014299059263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26.615121336300948</v>
      </c>
      <c r="L47">
        <v>19.617420809248554</v>
      </c>
      <c r="M47">
        <v>0</v>
      </c>
      <c r="N47">
        <v>29.999015489629823</v>
      </c>
      <c r="O47">
        <v>50.375784057668206</v>
      </c>
      <c r="P47">
        <v>61.327250709871386</v>
      </c>
      <c r="Q47">
        <v>1.0130368060836501</v>
      </c>
      <c r="R47">
        <v>2.9882491760299623</v>
      </c>
      <c r="S47">
        <v>2.0050276145710928</v>
      </c>
      <c r="T47">
        <v>0</v>
      </c>
      <c r="U47">
        <v>243.6819773124426</v>
      </c>
      <c r="V47">
        <v>0</v>
      </c>
      <c r="W47">
        <v>5.1464217479674792</v>
      </c>
      <c r="X47">
        <v>18.543388150957536</v>
      </c>
      <c r="Y47">
        <v>0</v>
      </c>
      <c r="Z47">
        <v>4.9939955999999999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14.550389999999998</v>
      </c>
      <c r="AJ47">
        <v>0</v>
      </c>
      <c r="AK47">
        <v>12.891999999999998</v>
      </c>
      <c r="AL47">
        <v>20.155330000000003</v>
      </c>
      <c r="AM47">
        <v>4.0624761904761906</v>
      </c>
      <c r="AN47">
        <v>0</v>
      </c>
      <c r="AO47">
        <v>7.4675999999999991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20.731572127139149</v>
      </c>
      <c r="BB47">
        <f t="shared" si="0"/>
        <v>617.16295389210836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26.615091893602166</v>
      </c>
      <c r="L48">
        <v>19.617420809248554</v>
      </c>
      <c r="M48">
        <v>0</v>
      </c>
      <c r="N48">
        <v>29.999015489629823</v>
      </c>
      <c r="O48">
        <v>50.375784057668206</v>
      </c>
      <c r="P48">
        <v>61.327250709871386</v>
      </c>
      <c r="Q48">
        <v>1.0130368060836501</v>
      </c>
      <c r="R48">
        <v>2.9882491760299623</v>
      </c>
      <c r="S48">
        <v>2.0050276145710928</v>
      </c>
      <c r="T48">
        <v>0</v>
      </c>
      <c r="U48">
        <v>243.6819773124426</v>
      </c>
      <c r="V48">
        <v>0</v>
      </c>
      <c r="W48">
        <v>5.1464217479674792</v>
      </c>
      <c r="X48">
        <v>18.543388150957536</v>
      </c>
      <c r="Y48">
        <v>0</v>
      </c>
      <c r="Z48">
        <v>4.9939955999999999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14.550389999999998</v>
      </c>
      <c r="AJ48">
        <v>0</v>
      </c>
      <c r="AK48">
        <v>12.891999999999998</v>
      </c>
      <c r="AL48">
        <v>20.155330000000003</v>
      </c>
      <c r="AM48">
        <v>4.0624761904761906</v>
      </c>
      <c r="AN48">
        <v>0</v>
      </c>
      <c r="AO48">
        <v>7.4675999999999991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20.73157122812545</v>
      </c>
      <c r="BB48">
        <f t="shared" si="0"/>
        <v>617.1629253484233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25.747501135847344</v>
      </c>
      <c r="L49">
        <v>19.617420809248554</v>
      </c>
      <c r="M49">
        <v>0</v>
      </c>
      <c r="N49">
        <v>29.999015489629823</v>
      </c>
      <c r="O49">
        <v>50.375784057668206</v>
      </c>
      <c r="P49">
        <v>61.327250709871386</v>
      </c>
      <c r="Q49">
        <v>1.0130368060836501</v>
      </c>
      <c r="R49">
        <v>2.9882491760299623</v>
      </c>
      <c r="S49">
        <v>2.0050276145710928</v>
      </c>
      <c r="T49">
        <v>0</v>
      </c>
      <c r="U49">
        <v>243.6819773124426</v>
      </c>
      <c r="V49">
        <v>0</v>
      </c>
      <c r="W49">
        <v>5.1464217479674792</v>
      </c>
      <c r="X49">
        <v>18.543388150957536</v>
      </c>
      <c r="Y49">
        <v>0</v>
      </c>
      <c r="Z49">
        <v>4.9939955999999999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11.963653999999998</v>
      </c>
      <c r="AJ49">
        <v>0</v>
      </c>
      <c r="AK49">
        <v>12.891999999999998</v>
      </c>
      <c r="AL49">
        <v>13.279500000000002</v>
      </c>
      <c r="AM49">
        <v>4.0624761904761906</v>
      </c>
      <c r="AN49">
        <v>0</v>
      </c>
      <c r="AO49">
        <v>7.4675999999999991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20.395840963254049</v>
      </c>
      <c r="BB49">
        <f t="shared" si="0"/>
        <v>607.16849885553984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25.747501135847344</v>
      </c>
      <c r="L50">
        <v>19.617420809248554</v>
      </c>
      <c r="M50">
        <v>0</v>
      </c>
      <c r="N50">
        <v>29.999015489629823</v>
      </c>
      <c r="O50">
        <v>50.375784057668206</v>
      </c>
      <c r="P50">
        <v>61.327250709871386</v>
      </c>
      <c r="Q50">
        <v>1.0130368060836501</v>
      </c>
      <c r="R50">
        <v>2.9882491760299623</v>
      </c>
      <c r="S50">
        <v>2.0050276145710928</v>
      </c>
      <c r="T50">
        <v>0</v>
      </c>
      <c r="U50">
        <v>243.6819773124426</v>
      </c>
      <c r="V50">
        <v>0</v>
      </c>
      <c r="W50">
        <v>5.1464217479674792</v>
      </c>
      <c r="X50">
        <v>18.543388150957536</v>
      </c>
      <c r="Y50">
        <v>0</v>
      </c>
      <c r="Z50">
        <v>4.9939955999999999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11.963653999999998</v>
      </c>
      <c r="AJ50">
        <v>0</v>
      </c>
      <c r="AK50">
        <v>12.891999999999998</v>
      </c>
      <c r="AL50">
        <v>13.279500000000002</v>
      </c>
      <c r="AM50">
        <v>4.0624761904761906</v>
      </c>
      <c r="AN50">
        <v>0</v>
      </c>
      <c r="AO50">
        <v>7.4675999999999991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20.395840963254049</v>
      </c>
      <c r="BB50">
        <f t="shared" si="0"/>
        <v>607.16849885553984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25.747501135847344</v>
      </c>
      <c r="L51">
        <v>19.617420809248554</v>
      </c>
      <c r="M51">
        <v>0</v>
      </c>
      <c r="N51">
        <v>29.999015489629823</v>
      </c>
      <c r="O51">
        <v>50.375784057668206</v>
      </c>
      <c r="P51">
        <v>61.327250709871386</v>
      </c>
      <c r="Q51">
        <v>1.0130368060836501</v>
      </c>
      <c r="R51">
        <v>2.9882491760299623</v>
      </c>
      <c r="S51">
        <v>2.0050276145710928</v>
      </c>
      <c r="T51">
        <v>0</v>
      </c>
      <c r="U51">
        <v>243.6819773124426</v>
      </c>
      <c r="V51">
        <v>0</v>
      </c>
      <c r="W51">
        <v>5.1464217479674792</v>
      </c>
      <c r="X51">
        <v>18.543388150957536</v>
      </c>
      <c r="Y51">
        <v>0</v>
      </c>
      <c r="Z51">
        <v>4.9939955999999999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11.316969999999998</v>
      </c>
      <c r="AJ51">
        <v>0</v>
      </c>
      <c r="AK51">
        <v>12.891999999999998</v>
      </c>
      <c r="AL51">
        <v>20.155330000000003</v>
      </c>
      <c r="AM51">
        <v>4.0624761904761906</v>
      </c>
      <c r="AN51">
        <v>0</v>
      </c>
      <c r="AO51">
        <v>7.4675999999999991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20.59828858923338</v>
      </c>
      <c r="BB51">
        <f t="shared" si="0"/>
        <v>613.19519722956056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25.747501135847344</v>
      </c>
      <c r="L52">
        <v>19.617420809248554</v>
      </c>
      <c r="M52">
        <v>0</v>
      </c>
      <c r="N52">
        <v>29.999015489629823</v>
      </c>
      <c r="O52">
        <v>50.375784057668206</v>
      </c>
      <c r="P52">
        <v>61.327250709871386</v>
      </c>
      <c r="Q52">
        <v>1.0130368060836501</v>
      </c>
      <c r="R52">
        <v>2.9882491760299623</v>
      </c>
      <c r="S52">
        <v>2.0050276145710928</v>
      </c>
      <c r="T52">
        <v>0</v>
      </c>
      <c r="U52">
        <v>243.6819773124426</v>
      </c>
      <c r="V52">
        <v>0</v>
      </c>
      <c r="W52">
        <v>5.1464217479674792</v>
      </c>
      <c r="X52">
        <v>18.543388150957536</v>
      </c>
      <c r="Y52">
        <v>0</v>
      </c>
      <c r="Z52">
        <v>4.9939955999999999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11.316969999999998</v>
      </c>
      <c r="AJ52">
        <v>0</v>
      </c>
      <c r="AK52">
        <v>12.891999999999998</v>
      </c>
      <c r="AL52">
        <v>20.155330000000003</v>
      </c>
      <c r="AM52">
        <v>4.0624761904761906</v>
      </c>
      <c r="AN52">
        <v>0</v>
      </c>
      <c r="AO52">
        <v>7.4675999999999991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20.59828858923338</v>
      </c>
      <c r="BB52">
        <f t="shared" si="0"/>
        <v>613.19519722956056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25.68315009994549</v>
      </c>
      <c r="L53">
        <v>19.617420809248554</v>
      </c>
      <c r="M53">
        <v>0</v>
      </c>
      <c r="N53">
        <v>29.999015489629823</v>
      </c>
      <c r="O53">
        <v>50.375784057668206</v>
      </c>
      <c r="P53">
        <v>61.327250709871386</v>
      </c>
      <c r="Q53">
        <v>4.1348441064638779</v>
      </c>
      <c r="R53">
        <v>8.3618979034069625</v>
      </c>
      <c r="S53">
        <v>5.2533650793650786</v>
      </c>
      <c r="T53">
        <v>0</v>
      </c>
      <c r="U53">
        <v>243.6819773124426</v>
      </c>
      <c r="V53">
        <v>0</v>
      </c>
      <c r="W53">
        <v>7.7480104977988491</v>
      </c>
      <c r="X53">
        <v>32.403853295088837</v>
      </c>
      <c r="Y53">
        <v>0</v>
      </c>
      <c r="Z53">
        <v>4.9939955999999999</v>
      </c>
      <c r="AA53">
        <v>10.83564</v>
      </c>
      <c r="AB53">
        <v>6.6903803199999992</v>
      </c>
      <c r="AC53">
        <v>7.3819532319999999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11.316969999999998</v>
      </c>
      <c r="AJ53">
        <v>0</v>
      </c>
      <c r="AK53">
        <v>12.891999999999998</v>
      </c>
      <c r="AL53">
        <v>20.155330000000003</v>
      </c>
      <c r="AM53">
        <v>4.0624761904761906</v>
      </c>
      <c r="AN53">
        <v>0</v>
      </c>
      <c r="AO53">
        <v>7.4675999999999991</v>
      </c>
      <c r="AP53">
        <v>2.9283660000000005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21.40416847001406</v>
      </c>
      <c r="BB53">
        <f t="shared" si="0"/>
        <v>637.18562353939183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25.68315009994549</v>
      </c>
      <c r="L54">
        <v>19.617420809248554</v>
      </c>
      <c r="M54">
        <v>0</v>
      </c>
      <c r="N54">
        <v>29.999015489629823</v>
      </c>
      <c r="O54">
        <v>50.375784057668206</v>
      </c>
      <c r="P54">
        <v>61.327250709871386</v>
      </c>
      <c r="Q54">
        <v>4.1348441064638779</v>
      </c>
      <c r="R54">
        <v>8.3618979034069625</v>
      </c>
      <c r="S54">
        <v>5.2533650793650786</v>
      </c>
      <c r="T54">
        <v>0</v>
      </c>
      <c r="U54">
        <v>243.6819773124426</v>
      </c>
      <c r="V54">
        <v>0</v>
      </c>
      <c r="W54">
        <v>8.6209196347031956</v>
      </c>
      <c r="X54">
        <v>32.403853295088837</v>
      </c>
      <c r="Y54">
        <v>0</v>
      </c>
      <c r="Z54">
        <v>4.9939955999999999</v>
      </c>
      <c r="AA54">
        <v>10.83564</v>
      </c>
      <c r="AB54">
        <v>6.6903803199999992</v>
      </c>
      <c r="AC54">
        <v>7.3819532319999999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11.316969999999998</v>
      </c>
      <c r="AJ54">
        <v>0</v>
      </c>
      <c r="AK54">
        <v>12.891999999999998</v>
      </c>
      <c r="AL54">
        <v>20.155330000000003</v>
      </c>
      <c r="AM54">
        <v>4.0624761904761906</v>
      </c>
      <c r="AN54">
        <v>0</v>
      </c>
      <c r="AO54">
        <v>7.4675999999999991</v>
      </c>
      <c r="AP54">
        <v>2.9283660000000005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21.432538016987881</v>
      </c>
      <c r="BB54">
        <f t="shared" si="0"/>
        <v>638.03016312932232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27.637977174289244</v>
      </c>
      <c r="L55">
        <v>19.617562530794423</v>
      </c>
      <c r="M55">
        <v>0</v>
      </c>
      <c r="N55">
        <v>29.999015489629823</v>
      </c>
      <c r="O55">
        <v>50.375784057668206</v>
      </c>
      <c r="P55">
        <v>61.327250709871386</v>
      </c>
      <c r="Q55">
        <v>5.6832698961937709</v>
      </c>
      <c r="R55">
        <v>11.049550334540514</v>
      </c>
      <c r="S55">
        <v>6.8643735104693144</v>
      </c>
      <c r="T55">
        <v>0</v>
      </c>
      <c r="U55">
        <v>243.6819773124426</v>
      </c>
      <c r="V55">
        <v>2.5331322614107883</v>
      </c>
      <c r="W55">
        <v>8.6292642140468239</v>
      </c>
      <c r="X55">
        <v>37.082191711154813</v>
      </c>
      <c r="Y55">
        <v>0</v>
      </c>
      <c r="Z55">
        <v>3.2410399999999999</v>
      </c>
      <c r="AA55">
        <v>10.83564</v>
      </c>
      <c r="AB55">
        <v>6.6903803199999992</v>
      </c>
      <c r="AC55">
        <v>7.3819532319999999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9.0535759999999996</v>
      </c>
      <c r="AJ55">
        <v>0</v>
      </c>
      <c r="AK55">
        <v>12.891999999999998</v>
      </c>
      <c r="AL55">
        <v>20.155330000000003</v>
      </c>
      <c r="AM55">
        <v>4.0624761904761906</v>
      </c>
      <c r="AN55">
        <v>0</v>
      </c>
      <c r="AO55">
        <v>6.8701919999999994</v>
      </c>
      <c r="AP55">
        <v>2.9283660000000005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21.770801746977487</v>
      </c>
      <c r="BB55">
        <f t="shared" si="0"/>
        <v>648.10001250401058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27.917950207792206</v>
      </c>
      <c r="L56">
        <v>19.617708135109421</v>
      </c>
      <c r="M56">
        <v>0</v>
      </c>
      <c r="N56">
        <v>29.999015489629823</v>
      </c>
      <c r="O56">
        <v>50.375784057668206</v>
      </c>
      <c r="P56">
        <v>61.327250709871386</v>
      </c>
      <c r="Q56">
        <v>5.6832698961937709</v>
      </c>
      <c r="R56">
        <v>11.049550334540514</v>
      </c>
      <c r="S56">
        <v>6.8643735104693144</v>
      </c>
      <c r="T56">
        <v>0</v>
      </c>
      <c r="U56">
        <v>243.6819773124426</v>
      </c>
      <c r="V56">
        <v>2.5331322614107883</v>
      </c>
      <c r="W56">
        <v>8.6292642140468239</v>
      </c>
      <c r="X56">
        <v>37.213388178993668</v>
      </c>
      <c r="Y56">
        <v>0</v>
      </c>
      <c r="Z56">
        <v>3.3248600000000001</v>
      </c>
      <c r="AA56">
        <v>10.83564</v>
      </c>
      <c r="AB56">
        <v>6.6903803199999992</v>
      </c>
      <c r="AC56">
        <v>7.3819532319999999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9.0535759999999996</v>
      </c>
      <c r="AJ56">
        <v>0</v>
      </c>
      <c r="AK56">
        <v>12.891999999999998</v>
      </c>
      <c r="AL56">
        <v>20.155330000000003</v>
      </c>
      <c r="AM56">
        <v>4.0624761904761906</v>
      </c>
      <c r="AN56">
        <v>0</v>
      </c>
      <c r="AO56">
        <v>6.8701919999999994</v>
      </c>
      <c r="AP56">
        <v>2.9283660000000005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21.786893694935248</v>
      </c>
      <c r="BB56">
        <f t="shared" si="0"/>
        <v>648.57905566170973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27.637977174289244</v>
      </c>
      <c r="L57">
        <v>19.617562530794423</v>
      </c>
      <c r="M57">
        <v>0</v>
      </c>
      <c r="N57">
        <v>29.999015489629823</v>
      </c>
      <c r="O57">
        <v>50.375784057668206</v>
      </c>
      <c r="P57">
        <v>61.327250709871386</v>
      </c>
      <c r="Q57">
        <v>5.5004663236134945</v>
      </c>
      <c r="R57">
        <v>10.69053054172767</v>
      </c>
      <c r="S57">
        <v>6.6381306976744172</v>
      </c>
      <c r="T57">
        <v>0</v>
      </c>
      <c r="U57">
        <v>243.6819773124426</v>
      </c>
      <c r="V57">
        <v>0</v>
      </c>
      <c r="W57">
        <v>8.6292642140468239</v>
      </c>
      <c r="X57">
        <v>37.213388178993668</v>
      </c>
      <c r="Y57">
        <v>0</v>
      </c>
      <c r="Z57">
        <v>3.3293303999999999</v>
      </c>
      <c r="AA57">
        <v>10.83564</v>
      </c>
      <c r="AB57">
        <v>6.6903803199999992</v>
      </c>
      <c r="AC57">
        <v>7.3819532319999999</v>
      </c>
      <c r="AD57">
        <v>9.2942917999999999</v>
      </c>
      <c r="AE57">
        <v>12.556885224</v>
      </c>
      <c r="AF57">
        <v>0</v>
      </c>
      <c r="AG57">
        <v>0</v>
      </c>
      <c r="AH57">
        <v>38.846886999999988</v>
      </c>
      <c r="AI57">
        <v>9.0535759999999996</v>
      </c>
      <c r="AJ57">
        <v>0</v>
      </c>
      <c r="AK57">
        <v>12.891999999999998</v>
      </c>
      <c r="AL57">
        <v>20.155330000000003</v>
      </c>
      <c r="AM57">
        <v>4.0624761904761906</v>
      </c>
      <c r="AN57">
        <v>0</v>
      </c>
      <c r="AO57">
        <v>6.8701919999999994</v>
      </c>
      <c r="AP57">
        <v>2.9283660000000005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21.670645898923102</v>
      </c>
      <c r="BB57">
        <f t="shared" si="0"/>
        <v>645.118456780305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27.627047234701987</v>
      </c>
      <c r="L58">
        <v>19.617562530794423</v>
      </c>
      <c r="M58">
        <v>0</v>
      </c>
      <c r="N58">
        <v>29.999015489629823</v>
      </c>
      <c r="O58">
        <v>50.375784057668206</v>
      </c>
      <c r="P58">
        <v>61.327250709871386</v>
      </c>
      <c r="Q58">
        <v>5.5004663236134945</v>
      </c>
      <c r="R58">
        <v>10.69053054172767</v>
      </c>
      <c r="S58">
        <v>6.6381306976744172</v>
      </c>
      <c r="T58">
        <v>0</v>
      </c>
      <c r="U58">
        <v>243.6819773124426</v>
      </c>
      <c r="V58">
        <v>0</v>
      </c>
      <c r="W58">
        <v>8.6292642140468239</v>
      </c>
      <c r="X58">
        <v>37.213388178993668</v>
      </c>
      <c r="Y58">
        <v>0</v>
      </c>
      <c r="Z58">
        <v>3.3293303999999999</v>
      </c>
      <c r="AA58">
        <v>10.83564</v>
      </c>
      <c r="AB58">
        <v>6.6903803199999992</v>
      </c>
      <c r="AC58">
        <v>7.3819532319999999</v>
      </c>
      <c r="AD58">
        <v>9.2942917999999999</v>
      </c>
      <c r="AE58">
        <v>12.556885224</v>
      </c>
      <c r="AF58">
        <v>0</v>
      </c>
      <c r="AG58">
        <v>0</v>
      </c>
      <c r="AH58">
        <v>38.846886999999988</v>
      </c>
      <c r="AI58">
        <v>9.0535759999999996</v>
      </c>
      <c r="AJ58">
        <v>0</v>
      </c>
      <c r="AK58">
        <v>12.891999999999998</v>
      </c>
      <c r="AL58">
        <v>20.155330000000003</v>
      </c>
      <c r="AM58">
        <v>4.0624761904761906</v>
      </c>
      <c r="AN58">
        <v>0</v>
      </c>
      <c r="AO58">
        <v>6.8701919999999994</v>
      </c>
      <c r="AP58">
        <v>2.9283660000000005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21.670290610382761</v>
      </c>
      <c r="BB58">
        <f t="shared" si="0"/>
        <v>645.10788212925809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27.535503306392361</v>
      </c>
      <c r="L59">
        <v>19.545340039424858</v>
      </c>
      <c r="M59">
        <v>0</v>
      </c>
      <c r="N59">
        <v>29.999015489629823</v>
      </c>
      <c r="O59">
        <v>50.375784057668206</v>
      </c>
      <c r="P59">
        <v>61.327250709871386</v>
      </c>
      <c r="Q59">
        <v>1.0130368060836501</v>
      </c>
      <c r="R59">
        <v>2.9779458973398274</v>
      </c>
      <c r="S59">
        <v>2.0050276145710928</v>
      </c>
      <c r="T59">
        <v>0</v>
      </c>
      <c r="U59">
        <v>243.6819773124426</v>
      </c>
      <c r="V59">
        <v>0</v>
      </c>
      <c r="W59">
        <v>8.6292642140468239</v>
      </c>
      <c r="X59">
        <v>37.213388178993668</v>
      </c>
      <c r="Y59">
        <v>0</v>
      </c>
      <c r="Z59">
        <v>3.3293303999999999</v>
      </c>
      <c r="AA59">
        <v>10.83564</v>
      </c>
      <c r="AB59">
        <v>6.6903803199999992</v>
      </c>
      <c r="AC59">
        <v>7.3819532319999999</v>
      </c>
      <c r="AD59">
        <v>9.2942917999999999</v>
      </c>
      <c r="AE59">
        <v>12.556885224</v>
      </c>
      <c r="AF59">
        <v>0</v>
      </c>
      <c r="AG59">
        <v>0</v>
      </c>
      <c r="AH59">
        <v>38.846886999999988</v>
      </c>
      <c r="AI59">
        <v>9.0535759999999996</v>
      </c>
      <c r="AJ59">
        <v>0</v>
      </c>
      <c r="AK59">
        <v>12.891999999999998</v>
      </c>
      <c r="AL59">
        <v>20.155330000000003</v>
      </c>
      <c r="AM59">
        <v>4.0624761904761906</v>
      </c>
      <c r="AN59">
        <v>0</v>
      </c>
      <c r="AO59">
        <v>6.8701919999999994</v>
      </c>
      <c r="AP59">
        <v>2.9283660000000005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21.117892086641451</v>
      </c>
      <c r="BB59">
        <f t="shared" si="0"/>
        <v>628.66339698829927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27.525249379994492</v>
      </c>
      <c r="L60">
        <v>19.545340039424858</v>
      </c>
      <c r="M60">
        <v>0</v>
      </c>
      <c r="N60">
        <v>29.999015489629823</v>
      </c>
      <c r="O60">
        <v>50.375784057668206</v>
      </c>
      <c r="P60">
        <v>61.327250709871386</v>
      </c>
      <c r="Q60">
        <v>1.0130368060836501</v>
      </c>
      <c r="R60">
        <v>2.9779458973398274</v>
      </c>
      <c r="S60">
        <v>2.0050276145710928</v>
      </c>
      <c r="T60">
        <v>0</v>
      </c>
      <c r="U60">
        <v>243.6819773124426</v>
      </c>
      <c r="V60">
        <v>0</v>
      </c>
      <c r="W60">
        <v>8.6292642140468239</v>
      </c>
      <c r="X60">
        <v>37.213388178993668</v>
      </c>
      <c r="Y60">
        <v>0</v>
      </c>
      <c r="Z60">
        <v>3.3293303999999999</v>
      </c>
      <c r="AA60">
        <v>10.83564</v>
      </c>
      <c r="AB60">
        <v>6.6903803199999992</v>
      </c>
      <c r="AC60">
        <v>7.3819532319999999</v>
      </c>
      <c r="AD60">
        <v>9.2942917999999999</v>
      </c>
      <c r="AE60">
        <v>12.556885224</v>
      </c>
      <c r="AF60">
        <v>0</v>
      </c>
      <c r="AG60">
        <v>0</v>
      </c>
      <c r="AH60">
        <v>38.846886999999988</v>
      </c>
      <c r="AI60">
        <v>9.0535759999999996</v>
      </c>
      <c r="AJ60">
        <v>0</v>
      </c>
      <c r="AK60">
        <v>12.891999999999998</v>
      </c>
      <c r="AL60">
        <v>20.155330000000003</v>
      </c>
      <c r="AM60">
        <v>4.0624761904761906</v>
      </c>
      <c r="AN60">
        <v>0</v>
      </c>
      <c r="AO60">
        <v>6.8701919999999994</v>
      </c>
      <c r="AP60">
        <v>2.9283660000000005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21.11755883403352</v>
      </c>
      <c r="BB60">
        <f t="shared" si="0"/>
        <v>628.65347631450925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28.465429761371588</v>
      </c>
      <c r="L61">
        <v>19.503522555955005</v>
      </c>
      <c r="M61">
        <v>0</v>
      </c>
      <c r="N61">
        <v>29.999015489629823</v>
      </c>
      <c r="O61">
        <v>50.375784057668206</v>
      </c>
      <c r="P61">
        <v>61.327250709871386</v>
      </c>
      <c r="Q61">
        <v>1.0130368060836501</v>
      </c>
      <c r="R61">
        <v>2.9779458973398274</v>
      </c>
      <c r="S61">
        <v>2.0050276145710928</v>
      </c>
      <c r="T61">
        <v>0</v>
      </c>
      <c r="U61">
        <v>243.6819773124426</v>
      </c>
      <c r="V61">
        <v>0</v>
      </c>
      <c r="W61">
        <v>8.6292642140468239</v>
      </c>
      <c r="X61">
        <v>37.213388178993668</v>
      </c>
      <c r="Y61">
        <v>0</v>
      </c>
      <c r="Z61">
        <v>3.3293303999999999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12.556885224</v>
      </c>
      <c r="AF61">
        <v>0</v>
      </c>
      <c r="AG61">
        <v>0</v>
      </c>
      <c r="AH61">
        <v>38.846886999999988</v>
      </c>
      <c r="AI61">
        <v>9.0535759999999996</v>
      </c>
      <c r="AJ61">
        <v>0</v>
      </c>
      <c r="AK61">
        <v>12.891999999999998</v>
      </c>
      <c r="AL61">
        <v>20.155330000000003</v>
      </c>
      <c r="AM61">
        <v>4.0624761904761906</v>
      </c>
      <c r="AN61">
        <v>0</v>
      </c>
      <c r="AO61">
        <v>6.8701919999999994</v>
      </c>
      <c r="AP61">
        <v>2.9283660000000005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21.255474229806484</v>
      </c>
      <c r="BB61">
        <f t="shared" si="0"/>
        <v>632.75911397664356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28.363454514886165</v>
      </c>
      <c r="L62">
        <v>19.503522555955005</v>
      </c>
      <c r="M62">
        <v>0</v>
      </c>
      <c r="N62">
        <v>29.999015489629823</v>
      </c>
      <c r="O62">
        <v>50.375784057668206</v>
      </c>
      <c r="P62">
        <v>61.327250709871386</v>
      </c>
      <c r="Q62">
        <v>1.0130368060836501</v>
      </c>
      <c r="R62">
        <v>2.9779458973398274</v>
      </c>
      <c r="S62">
        <v>2.0050276145710928</v>
      </c>
      <c r="T62">
        <v>0</v>
      </c>
      <c r="U62">
        <v>243.6819773124426</v>
      </c>
      <c r="V62">
        <v>0</v>
      </c>
      <c r="W62">
        <v>8.6292642140468239</v>
      </c>
      <c r="X62">
        <v>37.213388178993668</v>
      </c>
      <c r="Y62">
        <v>0</v>
      </c>
      <c r="Z62">
        <v>3.3293303999999999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12.556885224</v>
      </c>
      <c r="AF62">
        <v>0</v>
      </c>
      <c r="AG62">
        <v>0</v>
      </c>
      <c r="AH62">
        <v>38.846886999999988</v>
      </c>
      <c r="AI62">
        <v>9.0535759999999996</v>
      </c>
      <c r="AJ62">
        <v>0</v>
      </c>
      <c r="AK62">
        <v>12.891999999999998</v>
      </c>
      <c r="AL62">
        <v>20.155330000000003</v>
      </c>
      <c r="AM62">
        <v>4.0624761904761906</v>
      </c>
      <c r="AN62">
        <v>0</v>
      </c>
      <c r="AO62">
        <v>6.8701919999999994</v>
      </c>
      <c r="AP62">
        <v>2.9283660000000005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21.25215996462067</v>
      </c>
      <c r="BB62">
        <f t="shared" si="0"/>
        <v>632.66045299534392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28.362073640217194</v>
      </c>
      <c r="L63">
        <v>19.503522555955005</v>
      </c>
      <c r="M63">
        <v>0</v>
      </c>
      <c r="N63">
        <v>29.999015489629823</v>
      </c>
      <c r="O63">
        <v>50.375784057668206</v>
      </c>
      <c r="P63">
        <v>61.327250709871386</v>
      </c>
      <c r="Q63">
        <v>3.0143787165217386</v>
      </c>
      <c r="R63">
        <v>5.0946622534704362</v>
      </c>
      <c r="S63">
        <v>3.1738959418416806</v>
      </c>
      <c r="T63">
        <v>0</v>
      </c>
      <c r="U63">
        <v>243.6819773124426</v>
      </c>
      <c r="V63">
        <v>0</v>
      </c>
      <c r="W63">
        <v>5.1464217479674792</v>
      </c>
      <c r="X63">
        <v>18.543388150957536</v>
      </c>
      <c r="Y63">
        <v>0</v>
      </c>
      <c r="Z63">
        <v>4.9939955999999999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12.556885224</v>
      </c>
      <c r="AF63">
        <v>0</v>
      </c>
      <c r="AG63">
        <v>0</v>
      </c>
      <c r="AH63">
        <v>38.846886999999988</v>
      </c>
      <c r="AI63">
        <v>9.0535759999999996</v>
      </c>
      <c r="AJ63">
        <v>0</v>
      </c>
      <c r="AK63">
        <v>12.891999999999998</v>
      </c>
      <c r="AL63">
        <v>20.155330000000003</v>
      </c>
      <c r="AM63">
        <v>4.0624761904761906</v>
      </c>
      <c r="AN63">
        <v>0</v>
      </c>
      <c r="AO63">
        <v>7.168896000000001</v>
      </c>
      <c r="AP63">
        <v>2.9283660000000005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20.767782443931186</v>
      </c>
      <c r="BB63">
        <f t="shared" si="0"/>
        <v>618.24090294108828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28.362197184549355</v>
      </c>
      <c r="L64">
        <v>19.503522555955005</v>
      </c>
      <c r="M64">
        <v>0</v>
      </c>
      <c r="N64">
        <v>29.999015489629823</v>
      </c>
      <c r="O64">
        <v>50.375784057668206</v>
      </c>
      <c r="P64">
        <v>61.327250709871386</v>
      </c>
      <c r="Q64">
        <v>3.0143787165217386</v>
      </c>
      <c r="R64">
        <v>5.0946622534704362</v>
      </c>
      <c r="S64">
        <v>3.1738959418416806</v>
      </c>
      <c r="T64">
        <v>0</v>
      </c>
      <c r="U64">
        <v>243.6819773124426</v>
      </c>
      <c r="V64">
        <v>0</v>
      </c>
      <c r="W64">
        <v>5.1464217479674792</v>
      </c>
      <c r="X64">
        <v>18.543388150957536</v>
      </c>
      <c r="Y64">
        <v>0</v>
      </c>
      <c r="Z64">
        <v>4.9939955999999999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12.556885224</v>
      </c>
      <c r="AF64">
        <v>0</v>
      </c>
      <c r="AG64">
        <v>0</v>
      </c>
      <c r="AH64">
        <v>38.846886999999988</v>
      </c>
      <c r="AI64">
        <v>9.0535759999999996</v>
      </c>
      <c r="AJ64">
        <v>0</v>
      </c>
      <c r="AK64">
        <v>12.891999999999998</v>
      </c>
      <c r="AL64">
        <v>20.155330000000003</v>
      </c>
      <c r="AM64">
        <v>4.0624761904761906</v>
      </c>
      <c r="AN64">
        <v>0</v>
      </c>
      <c r="AO64">
        <v>7.168896000000001</v>
      </c>
      <c r="AP64">
        <v>2.9283660000000005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20.767786270459137</v>
      </c>
      <c r="BB64">
        <f t="shared" si="0"/>
        <v>618.24102265889246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28.362073640217194</v>
      </c>
      <c r="L65">
        <v>19.503518545667792</v>
      </c>
      <c r="M65">
        <v>0</v>
      </c>
      <c r="N65">
        <v>29.999015489629823</v>
      </c>
      <c r="O65">
        <v>50.375784057668206</v>
      </c>
      <c r="P65">
        <v>61.327250709871386</v>
      </c>
      <c r="Q65">
        <v>2.9980977738825589</v>
      </c>
      <c r="R65">
        <v>4.526745860724235</v>
      </c>
      <c r="S65">
        <v>2.8722813684210524</v>
      </c>
      <c r="T65">
        <v>0</v>
      </c>
      <c r="U65">
        <v>243.6819773124426</v>
      </c>
      <c r="V65">
        <v>0</v>
      </c>
      <c r="W65">
        <v>5.1464217479674792</v>
      </c>
      <c r="X65">
        <v>18.543388150957536</v>
      </c>
      <c r="Y65">
        <v>0</v>
      </c>
      <c r="Z65">
        <v>4.9939955999999999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12.556885224</v>
      </c>
      <c r="AF65">
        <v>0</v>
      </c>
      <c r="AG65">
        <v>0</v>
      </c>
      <c r="AH65">
        <v>38.846886999999988</v>
      </c>
      <c r="AI65">
        <v>9.0535759999999996</v>
      </c>
      <c r="AJ65">
        <v>0</v>
      </c>
      <c r="AK65">
        <v>12.891999999999998</v>
      </c>
      <c r="AL65">
        <v>20.155330000000003</v>
      </c>
      <c r="AM65">
        <v>4.0624761904761906</v>
      </c>
      <c r="AN65">
        <v>0</v>
      </c>
      <c r="AO65">
        <v>7.168896000000001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20.738993671108847</v>
      </c>
      <c r="BB65">
        <f t="shared" si="0"/>
        <v>617.38387579481741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28.362197184549355</v>
      </c>
      <c r="L66">
        <v>19.503518545667792</v>
      </c>
      <c r="M66">
        <v>0</v>
      </c>
      <c r="N66">
        <v>29.999015489629823</v>
      </c>
      <c r="O66">
        <v>50.375784057668206</v>
      </c>
      <c r="P66">
        <v>61.327250709871386</v>
      </c>
      <c r="Q66">
        <v>2.9980977738825589</v>
      </c>
      <c r="R66">
        <v>4.526745860724235</v>
      </c>
      <c r="S66">
        <v>2.8722813684210524</v>
      </c>
      <c r="T66">
        <v>0</v>
      </c>
      <c r="U66">
        <v>243.6819773124426</v>
      </c>
      <c r="V66">
        <v>0</v>
      </c>
      <c r="W66">
        <v>5.1464217479674792</v>
      </c>
      <c r="X66">
        <v>18.543388150957536</v>
      </c>
      <c r="Y66">
        <v>0</v>
      </c>
      <c r="Z66">
        <v>4.9939955999999999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12.556885224</v>
      </c>
      <c r="AF66">
        <v>0</v>
      </c>
      <c r="AG66">
        <v>0</v>
      </c>
      <c r="AH66">
        <v>38.846886999999988</v>
      </c>
      <c r="AI66">
        <v>9.0535759999999996</v>
      </c>
      <c r="AJ66">
        <v>0</v>
      </c>
      <c r="AK66">
        <v>12.891999999999998</v>
      </c>
      <c r="AL66">
        <v>20.155330000000003</v>
      </c>
      <c r="AM66">
        <v>4.0624761904761906</v>
      </c>
      <c r="AN66">
        <v>0</v>
      </c>
      <c r="AO66">
        <v>7.168896000000001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20.738997497636799</v>
      </c>
      <c r="BB66">
        <f t="shared" si="0"/>
        <v>617.3839955126216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28.362073640217194</v>
      </c>
      <c r="L67">
        <v>19.503518545667792</v>
      </c>
      <c r="M67">
        <v>0</v>
      </c>
      <c r="N67">
        <v>29.999015489629823</v>
      </c>
      <c r="O67">
        <v>50.375784057668206</v>
      </c>
      <c r="P67">
        <v>61.327250709871386</v>
      </c>
      <c r="Q67">
        <v>2.9980977738825589</v>
      </c>
      <c r="R67">
        <v>4.526745860724235</v>
      </c>
      <c r="S67">
        <v>2.8722813684210524</v>
      </c>
      <c r="T67">
        <v>0</v>
      </c>
      <c r="U67">
        <v>243.6819773124426</v>
      </c>
      <c r="V67">
        <v>0</v>
      </c>
      <c r="W67">
        <v>5.1464217479674792</v>
      </c>
      <c r="X67">
        <v>18.543388150957536</v>
      </c>
      <c r="Y67">
        <v>0</v>
      </c>
      <c r="Z67">
        <v>4.9939955999999999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12.556885224</v>
      </c>
      <c r="AF67">
        <v>0</v>
      </c>
      <c r="AG67">
        <v>0</v>
      </c>
      <c r="AH67">
        <v>38.846886999999988</v>
      </c>
      <c r="AI67">
        <v>8.4068919999999991</v>
      </c>
      <c r="AJ67">
        <v>0</v>
      </c>
      <c r="AK67">
        <v>12.891999999999998</v>
      </c>
      <c r="AL67">
        <v>20.155330000000003</v>
      </c>
      <c r="AM67">
        <v>4.0624761904761906</v>
      </c>
      <c r="AN67">
        <v>0</v>
      </c>
      <c r="AO67">
        <v>7.168896000000001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20.717976441108842</v>
      </c>
      <c r="BB67">
        <f t="shared" si="0"/>
        <v>616.75820902481735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28.362197184549355</v>
      </c>
      <c r="L68">
        <v>19.503518545667792</v>
      </c>
      <c r="M68">
        <v>0</v>
      </c>
      <c r="N68">
        <v>29.999015489629823</v>
      </c>
      <c r="O68">
        <v>50.375784057668206</v>
      </c>
      <c r="P68">
        <v>61.327250709871386</v>
      </c>
      <c r="Q68">
        <v>2.9980977738825589</v>
      </c>
      <c r="R68">
        <v>4.526745860724235</v>
      </c>
      <c r="S68">
        <v>2.8722813684210524</v>
      </c>
      <c r="T68">
        <v>0</v>
      </c>
      <c r="U68">
        <v>243.6819773124426</v>
      </c>
      <c r="V68">
        <v>0</v>
      </c>
      <c r="W68">
        <v>5.1464217479674792</v>
      </c>
      <c r="X68">
        <v>18.543388150957536</v>
      </c>
      <c r="Y68">
        <v>0</v>
      </c>
      <c r="Z68">
        <v>4.9939955999999999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12.556885224</v>
      </c>
      <c r="AF68">
        <v>0</v>
      </c>
      <c r="AG68">
        <v>0</v>
      </c>
      <c r="AH68">
        <v>38.846886999999988</v>
      </c>
      <c r="AI68">
        <v>8.4068919999999991</v>
      </c>
      <c r="AJ68">
        <v>0</v>
      </c>
      <c r="AK68">
        <v>12.891999999999998</v>
      </c>
      <c r="AL68">
        <v>20.155330000000003</v>
      </c>
      <c r="AM68">
        <v>4.0624761904761906</v>
      </c>
      <c r="AN68">
        <v>0</v>
      </c>
      <c r="AO68">
        <v>7.168896000000001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20.717980267636793</v>
      </c>
      <c r="BB68">
        <f t="shared" ref="BB68:BB99" si="1">SUM(B68:AZ68)-BA68</f>
        <v>616.75832874262153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26.522083427282976</v>
      </c>
      <c r="L69">
        <v>19.503554970375248</v>
      </c>
      <c r="M69">
        <v>0</v>
      </c>
      <c r="N69">
        <v>29.999015489629823</v>
      </c>
      <c r="O69">
        <v>50.375784057668206</v>
      </c>
      <c r="P69">
        <v>61.327250709871386</v>
      </c>
      <c r="Q69">
        <v>5.6633656955332725</v>
      </c>
      <c r="R69">
        <v>11.008852511089209</v>
      </c>
      <c r="S69">
        <v>6.8320290763239875</v>
      </c>
      <c r="T69">
        <v>0</v>
      </c>
      <c r="U69">
        <v>243.6819773124426</v>
      </c>
      <c r="V69">
        <v>4.6118773082942095</v>
      </c>
      <c r="W69">
        <v>8.6292642140468239</v>
      </c>
      <c r="X69">
        <v>37.082191711154813</v>
      </c>
      <c r="Y69">
        <v>0</v>
      </c>
      <c r="Z69">
        <v>4.9939955999999999</v>
      </c>
      <c r="AA69">
        <v>10.83564</v>
      </c>
      <c r="AB69">
        <v>10.035570479999999</v>
      </c>
      <c r="AC69">
        <v>7.3819532319999999</v>
      </c>
      <c r="AD69">
        <v>9.2942917999999999</v>
      </c>
      <c r="AE69">
        <v>12.556885224</v>
      </c>
      <c r="AF69">
        <v>0</v>
      </c>
      <c r="AG69">
        <v>0</v>
      </c>
      <c r="AH69">
        <v>38.846886999999988</v>
      </c>
      <c r="AI69">
        <v>5.4968139999999996</v>
      </c>
      <c r="AJ69">
        <v>0</v>
      </c>
      <c r="AK69">
        <v>12.891999999999998</v>
      </c>
      <c r="AL69">
        <v>20.155330000000003</v>
      </c>
      <c r="AM69">
        <v>4.0624761904761906</v>
      </c>
      <c r="AN69">
        <v>0</v>
      </c>
      <c r="AO69">
        <v>7.168896000000001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21.85517111994152</v>
      </c>
      <c r="BB69">
        <f t="shared" si="1"/>
        <v>650.61162817224738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26.522536015032362</v>
      </c>
      <c r="L70">
        <v>19.503554970375248</v>
      </c>
      <c r="M70">
        <v>0</v>
      </c>
      <c r="N70">
        <v>29.999015489629823</v>
      </c>
      <c r="O70">
        <v>50.375784057668206</v>
      </c>
      <c r="P70">
        <v>61.327250709871386</v>
      </c>
      <c r="Q70">
        <v>5.6618532291666668</v>
      </c>
      <c r="R70">
        <v>11.007593746017296</v>
      </c>
      <c r="S70">
        <v>6.832966597090909</v>
      </c>
      <c r="T70">
        <v>0</v>
      </c>
      <c r="U70">
        <v>243.6819773124426</v>
      </c>
      <c r="V70">
        <v>4.6118773082942095</v>
      </c>
      <c r="W70">
        <v>8.6292642140468239</v>
      </c>
      <c r="X70">
        <v>37.082191711154813</v>
      </c>
      <c r="Y70">
        <v>0</v>
      </c>
      <c r="Z70">
        <v>4.9939955999999999</v>
      </c>
      <c r="AA70">
        <v>10.83564</v>
      </c>
      <c r="AB70">
        <v>10.035570479999999</v>
      </c>
      <c r="AC70">
        <v>7.3819532319999999</v>
      </c>
      <c r="AD70">
        <v>9.2942917999999999</v>
      </c>
      <c r="AE70">
        <v>12.556885224</v>
      </c>
      <c r="AF70">
        <v>0</v>
      </c>
      <c r="AG70">
        <v>0</v>
      </c>
      <c r="AH70">
        <v>38.846886999999988</v>
      </c>
      <c r="AI70">
        <v>5.4968139999999996</v>
      </c>
      <c r="AJ70">
        <v>0</v>
      </c>
      <c r="AK70">
        <v>12.891999999999998</v>
      </c>
      <c r="AL70">
        <v>20.155330000000003</v>
      </c>
      <c r="AM70">
        <v>4.0624761904761906</v>
      </c>
      <c r="AN70">
        <v>0</v>
      </c>
      <c r="AO70">
        <v>7.168896000000001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21.855126277159922</v>
      </c>
      <c r="BB70">
        <f t="shared" si="1"/>
        <v>650.61029189210683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26.521188276732907</v>
      </c>
      <c r="L71">
        <v>19.503554970375248</v>
      </c>
      <c r="M71">
        <v>0</v>
      </c>
      <c r="N71">
        <v>29.999015489629823</v>
      </c>
      <c r="O71">
        <v>50.375784057668206</v>
      </c>
      <c r="P71">
        <v>61.327250709871386</v>
      </c>
      <c r="Q71">
        <v>5.4799937034917008</v>
      </c>
      <c r="R71">
        <v>10.649583992963938</v>
      </c>
      <c r="S71">
        <v>6.6146741154562383</v>
      </c>
      <c r="T71">
        <v>0</v>
      </c>
      <c r="U71">
        <v>243.6819773124426</v>
      </c>
      <c r="V71">
        <v>3.6963458959435629</v>
      </c>
      <c r="W71">
        <v>8.6292642140468239</v>
      </c>
      <c r="X71">
        <v>37.082191711154813</v>
      </c>
      <c r="Y71">
        <v>0</v>
      </c>
      <c r="Z71">
        <v>4.9939955999999999</v>
      </c>
      <c r="AA71">
        <v>10.83564</v>
      </c>
      <c r="AB71">
        <v>10.035570479999999</v>
      </c>
      <c r="AC71">
        <v>7.3819532319999999</v>
      </c>
      <c r="AD71">
        <v>9.2942917999999999</v>
      </c>
      <c r="AE71">
        <v>12.556885224</v>
      </c>
      <c r="AF71">
        <v>0</v>
      </c>
      <c r="AG71">
        <v>0</v>
      </c>
      <c r="AH71">
        <v>38.846886999999988</v>
      </c>
      <c r="AI71">
        <v>2.5867359999999997</v>
      </c>
      <c r="AJ71">
        <v>0</v>
      </c>
      <c r="AK71">
        <v>12.891999999999998</v>
      </c>
      <c r="AL71">
        <v>20.155330000000003</v>
      </c>
      <c r="AM71">
        <v>4.0624761904761906</v>
      </c>
      <c r="AN71">
        <v>0</v>
      </c>
      <c r="AO71">
        <v>6.5714879999999996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21.686693913659486</v>
      </c>
      <c r="BB71">
        <f t="shared" si="1"/>
        <v>645.59619734459409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25.663502866012532</v>
      </c>
      <c r="L72">
        <v>19.503554970375248</v>
      </c>
      <c r="M72">
        <v>0</v>
      </c>
      <c r="N72">
        <v>29.999015489629823</v>
      </c>
      <c r="O72">
        <v>50.375784057668206</v>
      </c>
      <c r="P72">
        <v>61.327250709871386</v>
      </c>
      <c r="Q72">
        <v>5.4799937034917008</v>
      </c>
      <c r="R72">
        <v>10.649583992963938</v>
      </c>
      <c r="S72">
        <v>6.6146741154562383</v>
      </c>
      <c r="T72">
        <v>0</v>
      </c>
      <c r="U72">
        <v>243.6819773124426</v>
      </c>
      <c r="V72">
        <v>4.6059324011339466</v>
      </c>
      <c r="W72">
        <v>8.6292642140468239</v>
      </c>
      <c r="X72">
        <v>37.082191711154813</v>
      </c>
      <c r="Y72">
        <v>0</v>
      </c>
      <c r="Z72">
        <v>4.9939955999999999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12.556885224</v>
      </c>
      <c r="AF72">
        <v>0</v>
      </c>
      <c r="AG72">
        <v>0</v>
      </c>
      <c r="AH72">
        <v>38.846886999999988</v>
      </c>
      <c r="AI72">
        <v>2.5867359999999997</v>
      </c>
      <c r="AJ72">
        <v>0</v>
      </c>
      <c r="AK72">
        <v>12.891999999999998</v>
      </c>
      <c r="AL72">
        <v>20.155330000000003</v>
      </c>
      <c r="AM72">
        <v>4.0624761904761906</v>
      </c>
      <c r="AN72">
        <v>0</v>
      </c>
      <c r="AO72">
        <v>6.5714879999999996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21.688381006522182</v>
      </c>
      <c r="BB72">
        <f t="shared" si="1"/>
        <v>645.64641134620149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51.502904143337062</v>
      </c>
      <c r="L73">
        <v>51.504120038892481</v>
      </c>
      <c r="M73">
        <v>0</v>
      </c>
      <c r="N73">
        <v>29.920234167538425</v>
      </c>
      <c r="O73">
        <v>50.375784057668206</v>
      </c>
      <c r="P73">
        <v>61.327250709871386</v>
      </c>
      <c r="Q73">
        <v>5.4799937034917008</v>
      </c>
      <c r="R73">
        <v>10.649583992963938</v>
      </c>
      <c r="S73">
        <v>6.6146741154562383</v>
      </c>
      <c r="T73">
        <v>0</v>
      </c>
      <c r="U73">
        <v>243.6819773124426</v>
      </c>
      <c r="V73">
        <v>4.6059324011339466</v>
      </c>
      <c r="W73">
        <v>8.6292642140468239</v>
      </c>
      <c r="X73">
        <v>37.082191711154813</v>
      </c>
      <c r="Y73">
        <v>0</v>
      </c>
      <c r="Z73">
        <v>4.9939955999999999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12.556885224</v>
      </c>
      <c r="AF73">
        <v>0</v>
      </c>
      <c r="AG73">
        <v>0</v>
      </c>
      <c r="AH73">
        <v>38.846886999999988</v>
      </c>
      <c r="AI73">
        <v>7.7602079999999996</v>
      </c>
      <c r="AJ73">
        <v>0</v>
      </c>
      <c r="AK73">
        <v>12.891999999999998</v>
      </c>
      <c r="AL73">
        <v>16.968250000000001</v>
      </c>
      <c r="AM73">
        <v>4.0624761904761906</v>
      </c>
      <c r="AN73">
        <v>0</v>
      </c>
      <c r="AO73">
        <v>6.8701919999999994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23.639885202494842</v>
      </c>
      <c r="BB73">
        <f t="shared" si="1"/>
        <v>703.74118817397903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51.502904143337062</v>
      </c>
      <c r="L74">
        <v>51.504120038892481</v>
      </c>
      <c r="M74">
        <v>0</v>
      </c>
      <c r="N74">
        <v>29.920234167538425</v>
      </c>
      <c r="O74">
        <v>50.375784057668206</v>
      </c>
      <c r="P74">
        <v>61.327250709871386</v>
      </c>
      <c r="Q74">
        <v>5.4799937034917008</v>
      </c>
      <c r="R74">
        <v>10.649583992963938</v>
      </c>
      <c r="S74">
        <v>6.6146741154562383</v>
      </c>
      <c r="T74">
        <v>0</v>
      </c>
      <c r="U74">
        <v>243.6819773124426</v>
      </c>
      <c r="V74">
        <v>4.6059324011339466</v>
      </c>
      <c r="W74">
        <v>8.6292642140468239</v>
      </c>
      <c r="X74">
        <v>37.082191711154813</v>
      </c>
      <c r="Y74">
        <v>0</v>
      </c>
      <c r="Z74">
        <v>4.9939955999999999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12.556885224</v>
      </c>
      <c r="AF74">
        <v>0</v>
      </c>
      <c r="AG74">
        <v>0</v>
      </c>
      <c r="AH74">
        <v>38.846886999999988</v>
      </c>
      <c r="AI74">
        <v>7.7602079999999996</v>
      </c>
      <c r="AJ74">
        <v>0</v>
      </c>
      <c r="AK74">
        <v>12.891999999999998</v>
      </c>
      <c r="AL74">
        <v>16.968250000000001</v>
      </c>
      <c r="AM74">
        <v>4.0624761904761906</v>
      </c>
      <c r="AN74">
        <v>0</v>
      </c>
      <c r="AO74">
        <v>6.8701919999999994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23.639885202494842</v>
      </c>
      <c r="BB74">
        <f t="shared" si="1"/>
        <v>703.74118817397903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51.502904143337062</v>
      </c>
      <c r="L75">
        <v>51.504120038892481</v>
      </c>
      <c r="M75">
        <v>0</v>
      </c>
      <c r="N75">
        <v>29.999015489629823</v>
      </c>
      <c r="O75">
        <v>50.375784057668206</v>
      </c>
      <c r="P75">
        <v>61.327250709871386</v>
      </c>
      <c r="Q75">
        <v>5.4799937034917008</v>
      </c>
      <c r="R75">
        <v>10.649583992963938</v>
      </c>
      <c r="S75">
        <v>6.6146741154562383</v>
      </c>
      <c r="T75">
        <v>0</v>
      </c>
      <c r="U75">
        <v>243.6819773124426</v>
      </c>
      <c r="V75">
        <v>4.6073969043280183</v>
      </c>
      <c r="W75">
        <v>8.6292642140468239</v>
      </c>
      <c r="X75">
        <v>37.082191711154813</v>
      </c>
      <c r="Y75">
        <v>0</v>
      </c>
      <c r="Z75">
        <v>4.9939955999999999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12.556885224</v>
      </c>
      <c r="AF75">
        <v>0</v>
      </c>
      <c r="AG75">
        <v>0</v>
      </c>
      <c r="AH75">
        <v>38.846886999999988</v>
      </c>
      <c r="AI75">
        <v>7.7602079999999996</v>
      </c>
      <c r="AJ75">
        <v>0</v>
      </c>
      <c r="AK75">
        <v>12.891999999999998</v>
      </c>
      <c r="AL75">
        <v>20.155330000000003</v>
      </c>
      <c r="AM75">
        <v>4.0624761904761906</v>
      </c>
      <c r="AN75">
        <v>0</v>
      </c>
      <c r="AO75">
        <v>6.8701919999999994</v>
      </c>
      <c r="AP75">
        <v>2.9283660000000005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23.773413782809971</v>
      </c>
      <c r="BB75">
        <f t="shared" si="1"/>
        <v>707.71623341894929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51.504607693046481</v>
      </c>
      <c r="L76">
        <v>51.504094577726164</v>
      </c>
      <c r="M76">
        <v>0</v>
      </c>
      <c r="N76">
        <v>29.999015489629823</v>
      </c>
      <c r="O76">
        <v>50.375784057668206</v>
      </c>
      <c r="P76">
        <v>61.327250709871386</v>
      </c>
      <c r="Q76">
        <v>5.480789448669201</v>
      </c>
      <c r="R76">
        <v>10.643165485211441</v>
      </c>
      <c r="S76">
        <v>6.6052606132075464</v>
      </c>
      <c r="T76">
        <v>0</v>
      </c>
      <c r="U76">
        <v>243.6819773124426</v>
      </c>
      <c r="V76">
        <v>4.6073969043280183</v>
      </c>
      <c r="W76">
        <v>8.6292642140468239</v>
      </c>
      <c r="X76">
        <v>37.082191711154813</v>
      </c>
      <c r="Y76">
        <v>0</v>
      </c>
      <c r="Z76">
        <v>4.9939955999999999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12.556885224</v>
      </c>
      <c r="AF76">
        <v>0</v>
      </c>
      <c r="AG76">
        <v>0</v>
      </c>
      <c r="AH76">
        <v>38.846886999999988</v>
      </c>
      <c r="AI76">
        <v>7.7602079999999996</v>
      </c>
      <c r="AJ76">
        <v>0</v>
      </c>
      <c r="AK76">
        <v>12.891999999999998</v>
      </c>
      <c r="AL76">
        <v>20.155330000000003</v>
      </c>
      <c r="AM76">
        <v>4.0624761904761906</v>
      </c>
      <c r="AN76">
        <v>0</v>
      </c>
      <c r="AO76">
        <v>6.8701919999999994</v>
      </c>
      <c r="AP76">
        <v>2.9283660000000005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23.772979551792911</v>
      </c>
      <c r="BB76">
        <f t="shared" si="1"/>
        <v>707.70330947368575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51.320002066711531</v>
      </c>
      <c r="L77">
        <v>65.250927036650211</v>
      </c>
      <c r="M77">
        <v>0</v>
      </c>
      <c r="N77">
        <v>29.999015489629823</v>
      </c>
      <c r="O77">
        <v>50.375784057668206</v>
      </c>
      <c r="P77">
        <v>61.327250709871386</v>
      </c>
      <c r="Q77">
        <v>5.480789448669201</v>
      </c>
      <c r="R77">
        <v>10.643165485211441</v>
      </c>
      <c r="S77">
        <v>6.6052606132075464</v>
      </c>
      <c r="T77">
        <v>0</v>
      </c>
      <c r="U77">
        <v>243.6819773124426</v>
      </c>
      <c r="V77">
        <v>4.0266679348534202</v>
      </c>
      <c r="W77">
        <v>8.6292642140468239</v>
      </c>
      <c r="X77">
        <v>37.082191711154813</v>
      </c>
      <c r="Y77">
        <v>0</v>
      </c>
      <c r="Z77">
        <v>4.9939955999999999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12.556885224</v>
      </c>
      <c r="AF77">
        <v>0</v>
      </c>
      <c r="AG77">
        <v>0</v>
      </c>
      <c r="AH77">
        <v>38.846886999999988</v>
      </c>
      <c r="AI77">
        <v>9.0535759999999996</v>
      </c>
      <c r="AJ77">
        <v>0</v>
      </c>
      <c r="AK77">
        <v>12.891999999999998</v>
      </c>
      <c r="AL77">
        <v>20.155330000000003</v>
      </c>
      <c r="AM77">
        <v>4.0624761904761906</v>
      </c>
      <c r="AN77">
        <v>0</v>
      </c>
      <c r="AO77">
        <v>6.8701919999999994</v>
      </c>
      <c r="AP77">
        <v>2.9283660000000005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24.236912645455892</v>
      </c>
      <c r="BB77">
        <f t="shared" si="1"/>
        <v>721.51424224313746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51.320002066711531</v>
      </c>
      <c r="L78">
        <v>65.250927036650211</v>
      </c>
      <c r="M78">
        <v>0</v>
      </c>
      <c r="N78">
        <v>29.999015489629823</v>
      </c>
      <c r="O78">
        <v>50.375784057668206</v>
      </c>
      <c r="P78">
        <v>61.327250709871386</v>
      </c>
      <c r="Q78">
        <v>5.480789448669201</v>
      </c>
      <c r="R78">
        <v>10.643165485211441</v>
      </c>
      <c r="S78">
        <v>6.6052606132075464</v>
      </c>
      <c r="T78">
        <v>0</v>
      </c>
      <c r="U78">
        <v>243.6819773124426</v>
      </c>
      <c r="V78">
        <v>3.9628546675375569</v>
      </c>
      <c r="W78">
        <v>8.6292642140468239</v>
      </c>
      <c r="X78">
        <v>37.082191711154813</v>
      </c>
      <c r="Y78">
        <v>0</v>
      </c>
      <c r="Z78">
        <v>4.9939955999999999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12.556885224</v>
      </c>
      <c r="AF78">
        <v>0</v>
      </c>
      <c r="AG78">
        <v>0</v>
      </c>
      <c r="AH78">
        <v>38.846886999999988</v>
      </c>
      <c r="AI78">
        <v>10.670286000000001</v>
      </c>
      <c r="AJ78">
        <v>0</v>
      </c>
      <c r="AK78">
        <v>12.891999999999998</v>
      </c>
      <c r="AL78">
        <v>20.155330000000003</v>
      </c>
      <c r="AM78">
        <v>4.0624761904761906</v>
      </c>
      <c r="AN78">
        <v>0</v>
      </c>
      <c r="AO78">
        <v>6.8701919999999994</v>
      </c>
      <c r="AP78">
        <v>2.9283660000000005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24.287381617552892</v>
      </c>
      <c r="BB78">
        <f t="shared" si="1"/>
        <v>723.01667000372458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51.320002066711531</v>
      </c>
      <c r="L79">
        <v>65.250927036650211</v>
      </c>
      <c r="M79">
        <v>0</v>
      </c>
      <c r="N79">
        <v>29.999015489629823</v>
      </c>
      <c r="O79">
        <v>50.375784057668206</v>
      </c>
      <c r="P79">
        <v>61.327250709871386</v>
      </c>
      <c r="Q79">
        <v>5.480789448669201</v>
      </c>
      <c r="R79">
        <v>10.643165485211441</v>
      </c>
      <c r="S79">
        <v>6.6052606132075464</v>
      </c>
      <c r="T79">
        <v>0</v>
      </c>
      <c r="U79">
        <v>243.6819773124426</v>
      </c>
      <c r="V79">
        <v>3.760036463128877</v>
      </c>
      <c r="W79">
        <v>8.6292642140468239</v>
      </c>
      <c r="X79">
        <v>37.082191711154813</v>
      </c>
      <c r="Y79">
        <v>0</v>
      </c>
      <c r="Z79">
        <v>4.9939955999999999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13.230809199999998</v>
      </c>
      <c r="AF79">
        <v>0</v>
      </c>
      <c r="AG79">
        <v>0</v>
      </c>
      <c r="AH79">
        <v>39.291882300000005</v>
      </c>
      <c r="AI79">
        <v>14.227047999999998</v>
      </c>
      <c r="AJ79">
        <v>0</v>
      </c>
      <c r="AK79">
        <v>12.891999999999998</v>
      </c>
      <c r="AL79">
        <v>21.247200000000003</v>
      </c>
      <c r="AM79">
        <v>4.2656000000000001</v>
      </c>
      <c r="AN79">
        <v>0</v>
      </c>
      <c r="AO79">
        <v>6.8701919999999994</v>
      </c>
      <c r="AP79">
        <v>2.9283660000000005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24.49115155393849</v>
      </c>
      <c r="BB79">
        <f t="shared" si="1"/>
        <v>729.08273003645388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51.320002066711531</v>
      </c>
      <c r="L80">
        <v>65.250927036650211</v>
      </c>
      <c r="M80">
        <v>0</v>
      </c>
      <c r="N80">
        <v>29.999015489629823</v>
      </c>
      <c r="O80">
        <v>50.375784057668206</v>
      </c>
      <c r="P80">
        <v>61.327250709871386</v>
      </c>
      <c r="Q80">
        <v>5.480789448669201</v>
      </c>
      <c r="R80">
        <v>10.643165485211441</v>
      </c>
      <c r="S80">
        <v>6.6052606132075464</v>
      </c>
      <c r="T80">
        <v>0</v>
      </c>
      <c r="U80">
        <v>243.6819773124426</v>
      </c>
      <c r="V80">
        <v>3.760036463128877</v>
      </c>
      <c r="W80">
        <v>8.6292642140468239</v>
      </c>
      <c r="X80">
        <v>37.082191711154813</v>
      </c>
      <c r="Y80">
        <v>0</v>
      </c>
      <c r="Z80">
        <v>4.9939955999999999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13.230809199999998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12.891999999999998</v>
      </c>
      <c r="AL80">
        <v>21.247200000000003</v>
      </c>
      <c r="AM80">
        <v>4.2656000000000001</v>
      </c>
      <c r="AN80">
        <v>0</v>
      </c>
      <c r="AO80">
        <v>6.8701919999999994</v>
      </c>
      <c r="AP80">
        <v>2.9283660000000005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24.575220473938497</v>
      </c>
      <c r="BB80">
        <f t="shared" si="1"/>
        <v>731.58539711645381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51.320002066711531</v>
      </c>
      <c r="L81">
        <v>65.250927036650211</v>
      </c>
      <c r="M81">
        <v>0</v>
      </c>
      <c r="N81">
        <v>29.999015489629823</v>
      </c>
      <c r="O81">
        <v>50.375784057668206</v>
      </c>
      <c r="P81">
        <v>61.327250709871386</v>
      </c>
      <c r="Q81">
        <v>5.5024482654028439</v>
      </c>
      <c r="R81">
        <v>10.678161050475493</v>
      </c>
      <c r="S81">
        <v>6.6364920564042302</v>
      </c>
      <c r="T81">
        <v>0</v>
      </c>
      <c r="U81">
        <v>243.6819773124426</v>
      </c>
      <c r="V81">
        <v>3.0066307984496121</v>
      </c>
      <c r="W81">
        <v>8.6292642140468239</v>
      </c>
      <c r="X81">
        <v>37.082191711154813</v>
      </c>
      <c r="Y81">
        <v>0</v>
      </c>
      <c r="Z81">
        <v>4.9939955999999999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13.230809199999998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12.891999999999998</v>
      </c>
      <c r="AL81">
        <v>21.247200000000003</v>
      </c>
      <c r="AM81">
        <v>4.2656000000000001</v>
      </c>
      <c r="AN81">
        <v>0</v>
      </c>
      <c r="AO81">
        <v>6.8701919999999994</v>
      </c>
      <c r="AP81">
        <v>2.9283660000000005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24.553591627149732</v>
      </c>
      <c r="BB81">
        <f t="shared" si="1"/>
        <v>730.94150612375745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51.320002066711531</v>
      </c>
      <c r="L82">
        <v>65.250927036650211</v>
      </c>
      <c r="M82">
        <v>0</v>
      </c>
      <c r="N82">
        <v>29.999015489629823</v>
      </c>
      <c r="O82">
        <v>50.375784057668206</v>
      </c>
      <c r="P82">
        <v>61.327250709871386</v>
      </c>
      <c r="Q82">
        <v>5.5024482654028439</v>
      </c>
      <c r="R82">
        <v>10.678161050475493</v>
      </c>
      <c r="S82">
        <v>6.6364920564042302</v>
      </c>
      <c r="T82">
        <v>0</v>
      </c>
      <c r="U82">
        <v>243.6819773124426</v>
      </c>
      <c r="V82">
        <v>3.0066307984496121</v>
      </c>
      <c r="W82">
        <v>8.6292642140468239</v>
      </c>
      <c r="X82">
        <v>37.082191711154813</v>
      </c>
      <c r="Y82">
        <v>0</v>
      </c>
      <c r="Z82">
        <v>4.9939955999999999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13.230809199999998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12.891999999999998</v>
      </c>
      <c r="AL82">
        <v>21.247200000000003</v>
      </c>
      <c r="AM82">
        <v>4.2656000000000001</v>
      </c>
      <c r="AN82">
        <v>0</v>
      </c>
      <c r="AO82">
        <v>6.8701919999999994</v>
      </c>
      <c r="AP82">
        <v>2.9283660000000005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24.553591627149732</v>
      </c>
      <c r="BB82">
        <f t="shared" si="1"/>
        <v>730.94150612375745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51.504607693046481</v>
      </c>
      <c r="L83">
        <v>65.250927036650211</v>
      </c>
      <c r="M83">
        <v>0</v>
      </c>
      <c r="N83">
        <v>29.999015489629823</v>
      </c>
      <c r="O83">
        <v>50.375784057668206</v>
      </c>
      <c r="P83">
        <v>61.327250709871386</v>
      </c>
      <c r="Q83">
        <v>5.5024482654028439</v>
      </c>
      <c r="R83">
        <v>10.678161050475493</v>
      </c>
      <c r="S83">
        <v>6.6364920564042302</v>
      </c>
      <c r="T83">
        <v>0</v>
      </c>
      <c r="U83">
        <v>243.6819773124426</v>
      </c>
      <c r="V83">
        <v>3.0066307984496121</v>
      </c>
      <c r="W83">
        <v>8.6318886861313864</v>
      </c>
      <c r="X83">
        <v>37.082191711154813</v>
      </c>
      <c r="Y83">
        <v>0</v>
      </c>
      <c r="Z83">
        <v>4.9939955999999999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13.230809199999998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12.891999999999998</v>
      </c>
      <c r="AL83">
        <v>21.247200000000003</v>
      </c>
      <c r="AM83">
        <v>4.2656000000000001</v>
      </c>
      <c r="AN83">
        <v>0</v>
      </c>
      <c r="AO83">
        <v>7.0195439999999989</v>
      </c>
      <c r="AP83">
        <v>2.9283660000000005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24.591871105677409</v>
      </c>
      <c r="BB83">
        <f t="shared" si="1"/>
        <v>732.08105674364936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51.504607693046481</v>
      </c>
      <c r="L84">
        <v>65.250927036650211</v>
      </c>
      <c r="M84">
        <v>0</v>
      </c>
      <c r="N84">
        <v>29.999015489629823</v>
      </c>
      <c r="O84">
        <v>50.375784057668206</v>
      </c>
      <c r="P84">
        <v>61.327250709871386</v>
      </c>
      <c r="Q84">
        <v>5.5024482654028439</v>
      </c>
      <c r="R84">
        <v>10.678161050475493</v>
      </c>
      <c r="S84">
        <v>6.6364920564042302</v>
      </c>
      <c r="T84">
        <v>0</v>
      </c>
      <c r="U84">
        <v>243.6819773124426</v>
      </c>
      <c r="V84">
        <v>3.0066307984496121</v>
      </c>
      <c r="W84">
        <v>8.6318886861313864</v>
      </c>
      <c r="X84">
        <v>37.082191711154813</v>
      </c>
      <c r="Y84">
        <v>0</v>
      </c>
      <c r="Z84">
        <v>4.9939955999999999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13.230809199999998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12.891999999999998</v>
      </c>
      <c r="AL84">
        <v>21.247200000000003</v>
      </c>
      <c r="AM84">
        <v>4.2656000000000001</v>
      </c>
      <c r="AN84">
        <v>0</v>
      </c>
      <c r="AO84">
        <v>7.0195439999999989</v>
      </c>
      <c r="AP84">
        <v>2.9283660000000005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24.591871105677409</v>
      </c>
      <c r="BB84">
        <f t="shared" si="1"/>
        <v>732.08105674364936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51.504607693046481</v>
      </c>
      <c r="L85">
        <v>65.250927036650211</v>
      </c>
      <c r="M85">
        <v>0</v>
      </c>
      <c r="N85">
        <v>29.999015489629823</v>
      </c>
      <c r="O85">
        <v>50.375784057668206</v>
      </c>
      <c r="P85">
        <v>61.327250709871386</v>
      </c>
      <c r="Q85">
        <v>5.5024482654028439</v>
      </c>
      <c r="R85">
        <v>10.678161050475493</v>
      </c>
      <c r="S85">
        <v>6.6364920564042302</v>
      </c>
      <c r="T85">
        <v>0</v>
      </c>
      <c r="U85">
        <v>243.6819773124426</v>
      </c>
      <c r="V85">
        <v>3.0066307984496121</v>
      </c>
      <c r="W85">
        <v>8.6318886861313864</v>
      </c>
      <c r="X85">
        <v>37.082191711154813</v>
      </c>
      <c r="Y85">
        <v>0</v>
      </c>
      <c r="Z85">
        <v>4.9939955999999999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13.230809199999998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12.891999999999998</v>
      </c>
      <c r="AL85">
        <v>20.155330000000003</v>
      </c>
      <c r="AM85">
        <v>4.2656000000000001</v>
      </c>
      <c r="AN85">
        <v>0</v>
      </c>
      <c r="AO85">
        <v>7.0195439999999989</v>
      </c>
      <c r="AP85">
        <v>1.4641830000000002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24.48145901365675</v>
      </c>
      <c r="BB85">
        <f t="shared" si="1"/>
        <v>728.79416783567024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51.504607693046481</v>
      </c>
      <c r="L86">
        <v>65.250927036650211</v>
      </c>
      <c r="M86">
        <v>0</v>
      </c>
      <c r="N86">
        <v>29.999015489629823</v>
      </c>
      <c r="O86">
        <v>50.375784057668206</v>
      </c>
      <c r="P86">
        <v>61.327250709871386</v>
      </c>
      <c r="Q86">
        <v>5.5024482654028439</v>
      </c>
      <c r="R86">
        <v>10.678161050475493</v>
      </c>
      <c r="S86">
        <v>6.6364920564042302</v>
      </c>
      <c r="T86">
        <v>0</v>
      </c>
      <c r="U86">
        <v>243.6819773124426</v>
      </c>
      <c r="V86">
        <v>3.0066307984496121</v>
      </c>
      <c r="W86">
        <v>8.6318886861313864</v>
      </c>
      <c r="X86">
        <v>37.082191711154813</v>
      </c>
      <c r="Y86">
        <v>0</v>
      </c>
      <c r="Z86">
        <v>4.9939955999999999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13.230809199999998</v>
      </c>
      <c r="AF86">
        <v>0</v>
      </c>
      <c r="AG86">
        <v>0</v>
      </c>
      <c r="AH86">
        <v>39.291882300000005</v>
      </c>
      <c r="AI86">
        <v>15.843757999999999</v>
      </c>
      <c r="AJ86">
        <v>0</v>
      </c>
      <c r="AK86">
        <v>12.891999999999998</v>
      </c>
      <c r="AL86">
        <v>20.155330000000003</v>
      </c>
      <c r="AM86">
        <v>4.2656000000000001</v>
      </c>
      <c r="AN86">
        <v>0</v>
      </c>
      <c r="AO86">
        <v>7.0195439999999989</v>
      </c>
      <c r="AP86">
        <v>1.4641830000000002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24.449933041656745</v>
      </c>
      <c r="BB86">
        <f t="shared" si="1"/>
        <v>727.85566780767022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51.504607693046481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61.327250709871386</v>
      </c>
      <c r="Q87">
        <v>5.5024482654028439</v>
      </c>
      <c r="R87">
        <v>10.678161050475493</v>
      </c>
      <c r="S87">
        <v>6.6364920564042302</v>
      </c>
      <c r="T87">
        <v>0</v>
      </c>
      <c r="U87">
        <v>243.6819773124426</v>
      </c>
      <c r="V87">
        <v>3.0066307984496121</v>
      </c>
      <c r="W87">
        <v>8.6318886861313864</v>
      </c>
      <c r="X87">
        <v>37.082191711154813</v>
      </c>
      <c r="Y87">
        <v>0</v>
      </c>
      <c r="Z87">
        <v>4.9939955999999999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12.556885224</v>
      </c>
      <c r="AF87">
        <v>0</v>
      </c>
      <c r="AG87">
        <v>0</v>
      </c>
      <c r="AH87">
        <v>38.846886999999988</v>
      </c>
      <c r="AI87">
        <v>15.843757999999999</v>
      </c>
      <c r="AJ87">
        <v>0</v>
      </c>
      <c r="AK87">
        <v>12.891999999999998</v>
      </c>
      <c r="AL87">
        <v>20.155330000000003</v>
      </c>
      <c r="AM87">
        <v>4.0624761904761906</v>
      </c>
      <c r="AN87">
        <v>0</v>
      </c>
      <c r="AO87">
        <v>7.0195439999999989</v>
      </c>
      <c r="AP87">
        <v>1.4641830000000002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24.363311484863086</v>
      </c>
      <c r="BB87">
        <f t="shared" si="1"/>
        <v>725.27702519094032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51.320002066711531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61.327250709871386</v>
      </c>
      <c r="Q88">
        <v>5.5024482654028439</v>
      </c>
      <c r="R88">
        <v>10.678161050475493</v>
      </c>
      <c r="S88">
        <v>6.6364920564042302</v>
      </c>
      <c r="T88">
        <v>0</v>
      </c>
      <c r="U88">
        <v>243.6819773124426</v>
      </c>
      <c r="V88">
        <v>3.0066307984496121</v>
      </c>
      <c r="W88">
        <v>8.6318886861313864</v>
      </c>
      <c r="X88">
        <v>37.082191711154813</v>
      </c>
      <c r="Y88">
        <v>0</v>
      </c>
      <c r="Z88">
        <v>4.9939955999999999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12.556885224</v>
      </c>
      <c r="AF88">
        <v>0</v>
      </c>
      <c r="AG88">
        <v>0</v>
      </c>
      <c r="AH88">
        <v>38.846886999999988</v>
      </c>
      <c r="AI88">
        <v>15.843757999999999</v>
      </c>
      <c r="AJ88">
        <v>0</v>
      </c>
      <c r="AK88">
        <v>12.891999999999998</v>
      </c>
      <c r="AL88">
        <v>20.155330000000003</v>
      </c>
      <c r="AM88">
        <v>4.0624761904761906</v>
      </c>
      <c r="AN88">
        <v>0</v>
      </c>
      <c r="AO88">
        <v>7.0195439999999989</v>
      </c>
      <c r="AP88">
        <v>2.9283660000000005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24.404897685678154</v>
      </c>
      <c r="BB88">
        <f t="shared" si="1"/>
        <v>726.5150163637901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51.320002066711531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61.327250709871386</v>
      </c>
      <c r="Q89">
        <v>5.5024482654028439</v>
      </c>
      <c r="R89">
        <v>10.678161050475493</v>
      </c>
      <c r="S89">
        <v>6.6364920564042302</v>
      </c>
      <c r="T89">
        <v>0</v>
      </c>
      <c r="U89">
        <v>243.6819773124426</v>
      </c>
      <c r="V89">
        <v>3.0698827291139237</v>
      </c>
      <c r="W89">
        <v>8.6318886861313864</v>
      </c>
      <c r="X89">
        <v>37.082191711154813</v>
      </c>
      <c r="Y89">
        <v>0</v>
      </c>
      <c r="Z89">
        <v>4.9939955999999999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12.556885224</v>
      </c>
      <c r="AF89">
        <v>0</v>
      </c>
      <c r="AG89">
        <v>0</v>
      </c>
      <c r="AH89">
        <v>38.846886999999988</v>
      </c>
      <c r="AI89">
        <v>15.843757999999999</v>
      </c>
      <c r="AJ89">
        <v>0</v>
      </c>
      <c r="AK89">
        <v>12.891999999999998</v>
      </c>
      <c r="AL89">
        <v>20.155330000000003</v>
      </c>
      <c r="AM89">
        <v>4.0624761904761906</v>
      </c>
      <c r="AN89">
        <v>0</v>
      </c>
      <c r="AO89">
        <v>7.3182480000000005</v>
      </c>
      <c r="AP89">
        <v>2.9283660000000005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24.416661168831265</v>
      </c>
      <c r="BB89">
        <f t="shared" si="1"/>
        <v>726.86520881130139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51.320002066711531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61.327250709871386</v>
      </c>
      <c r="Q90">
        <v>5.5024482654028439</v>
      </c>
      <c r="R90">
        <v>10.678161050475493</v>
      </c>
      <c r="S90">
        <v>6.6364920564042302</v>
      </c>
      <c r="T90">
        <v>0</v>
      </c>
      <c r="U90">
        <v>243.6819773124426</v>
      </c>
      <c r="V90">
        <v>3.0698827291139237</v>
      </c>
      <c r="W90">
        <v>8.6318886861313864</v>
      </c>
      <c r="X90">
        <v>37.082191711154813</v>
      </c>
      <c r="Y90">
        <v>0</v>
      </c>
      <c r="Z90">
        <v>4.9939955999999999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12.556885224</v>
      </c>
      <c r="AF90">
        <v>0</v>
      </c>
      <c r="AG90">
        <v>0</v>
      </c>
      <c r="AH90">
        <v>38.846886999999988</v>
      </c>
      <c r="AI90">
        <v>15.843757999999999</v>
      </c>
      <c r="AJ90">
        <v>0</v>
      </c>
      <c r="AK90">
        <v>12.891999999999998</v>
      </c>
      <c r="AL90">
        <v>20.155330000000003</v>
      </c>
      <c r="AM90">
        <v>4.0624761904761906</v>
      </c>
      <c r="AN90">
        <v>0</v>
      </c>
      <c r="AO90">
        <v>7.3182480000000005</v>
      </c>
      <c r="AP90">
        <v>2.9283660000000005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24.416661168831265</v>
      </c>
      <c r="BB90">
        <f t="shared" si="1"/>
        <v>726.86520881130139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51.320002066711531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61.327250709871386</v>
      </c>
      <c r="Q91">
        <v>5.480789448669201</v>
      </c>
      <c r="R91">
        <v>10.643165485211441</v>
      </c>
      <c r="S91">
        <v>6.6052606132075464</v>
      </c>
      <c r="T91">
        <v>0</v>
      </c>
      <c r="U91">
        <v>243.6819773124426</v>
      </c>
      <c r="V91">
        <v>3.1840870369787573</v>
      </c>
      <c r="W91">
        <v>8.6318886861313864</v>
      </c>
      <c r="X91">
        <v>37.082191711154813</v>
      </c>
      <c r="Y91">
        <v>0</v>
      </c>
      <c r="Z91">
        <v>4.9939955999999999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13.230809199999998</v>
      </c>
      <c r="AF91">
        <v>0</v>
      </c>
      <c r="AG91">
        <v>0</v>
      </c>
      <c r="AH91">
        <v>39.291882300000005</v>
      </c>
      <c r="AI91">
        <v>15.843757999999999</v>
      </c>
      <c r="AJ91">
        <v>0</v>
      </c>
      <c r="AK91">
        <v>12.891999999999998</v>
      </c>
      <c r="AL91">
        <v>20.155330000000003</v>
      </c>
      <c r="AM91">
        <v>4.2656000000000001</v>
      </c>
      <c r="AN91">
        <v>0</v>
      </c>
      <c r="AO91">
        <v>7.0195439999999989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24.494429853558888</v>
      </c>
      <c r="BB91">
        <f t="shared" si="1"/>
        <v>729.18031878276793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51.320002066711531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61.327250709871386</v>
      </c>
      <c r="Q92">
        <v>5.480789448669201</v>
      </c>
      <c r="R92">
        <v>10.643165485211441</v>
      </c>
      <c r="S92">
        <v>6.6052606132075464</v>
      </c>
      <c r="T92">
        <v>0</v>
      </c>
      <c r="U92">
        <v>243.6819773124426</v>
      </c>
      <c r="V92">
        <v>3.1840870369787573</v>
      </c>
      <c r="W92">
        <v>8.6318886861313864</v>
      </c>
      <c r="X92">
        <v>37.082191711154813</v>
      </c>
      <c r="Y92">
        <v>0</v>
      </c>
      <c r="Z92">
        <v>4.9939955999999999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13.230809199999998</v>
      </c>
      <c r="AF92">
        <v>0</v>
      </c>
      <c r="AG92">
        <v>0</v>
      </c>
      <c r="AH92">
        <v>39.291882300000005</v>
      </c>
      <c r="AI92">
        <v>15.843757999999999</v>
      </c>
      <c r="AJ92">
        <v>0</v>
      </c>
      <c r="AK92">
        <v>12.891999999999998</v>
      </c>
      <c r="AL92">
        <v>20.155330000000003</v>
      </c>
      <c r="AM92">
        <v>4.2656000000000001</v>
      </c>
      <c r="AN92">
        <v>0</v>
      </c>
      <c r="AO92">
        <v>7.0195439999999989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24.494429853558888</v>
      </c>
      <c r="BB92">
        <f t="shared" si="1"/>
        <v>729.18031878276793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51.320002066711531</v>
      </c>
      <c r="L93">
        <v>65.250927036650211</v>
      </c>
      <c r="M93">
        <v>0</v>
      </c>
      <c r="N93">
        <v>29.999015489629823</v>
      </c>
      <c r="O93">
        <v>50.375784057668206</v>
      </c>
      <c r="P93">
        <v>61.327250709871386</v>
      </c>
      <c r="Q93">
        <v>5.480789448669201</v>
      </c>
      <c r="R93">
        <v>10.643165485211441</v>
      </c>
      <c r="S93">
        <v>6.6052606132075464</v>
      </c>
      <c r="T93">
        <v>0</v>
      </c>
      <c r="U93">
        <v>243.6819773124426</v>
      </c>
      <c r="V93">
        <v>3.1840870369787573</v>
      </c>
      <c r="W93">
        <v>8.6318886861313864</v>
      </c>
      <c r="X93">
        <v>37.082191711154813</v>
      </c>
      <c r="Y93">
        <v>0</v>
      </c>
      <c r="Z93">
        <v>4.9939955999999999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13.230809199999998</v>
      </c>
      <c r="AF93">
        <v>0</v>
      </c>
      <c r="AG93">
        <v>0</v>
      </c>
      <c r="AH93">
        <v>39.291882300000005</v>
      </c>
      <c r="AI93">
        <v>15.843757999999999</v>
      </c>
      <c r="AJ93">
        <v>0</v>
      </c>
      <c r="AK93">
        <v>12.891999999999998</v>
      </c>
      <c r="AL93">
        <v>20.155330000000003</v>
      </c>
      <c r="AM93">
        <v>4.2656000000000001</v>
      </c>
      <c r="AN93">
        <v>0</v>
      </c>
      <c r="AO93">
        <v>7.0195439999999989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24.494429853558888</v>
      </c>
      <c r="BB93">
        <f t="shared" si="1"/>
        <v>729.18031878276793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51.320002066711531</v>
      </c>
      <c r="L94">
        <v>65.250927036650211</v>
      </c>
      <c r="M94">
        <v>0</v>
      </c>
      <c r="N94">
        <v>29.999015489629823</v>
      </c>
      <c r="O94">
        <v>50.375784057668206</v>
      </c>
      <c r="P94">
        <v>61.327250709871386</v>
      </c>
      <c r="Q94">
        <v>5.480789448669201</v>
      </c>
      <c r="R94">
        <v>10.643165485211441</v>
      </c>
      <c r="S94">
        <v>6.6052606132075464</v>
      </c>
      <c r="T94">
        <v>0</v>
      </c>
      <c r="U94">
        <v>243.6819773124426</v>
      </c>
      <c r="V94">
        <v>3.1840870369787573</v>
      </c>
      <c r="W94">
        <v>8.6318886861313864</v>
      </c>
      <c r="X94">
        <v>37.082191711154813</v>
      </c>
      <c r="Y94">
        <v>0</v>
      </c>
      <c r="Z94">
        <v>4.9939955999999999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13.230809199999998</v>
      </c>
      <c r="AF94">
        <v>0</v>
      </c>
      <c r="AG94">
        <v>0</v>
      </c>
      <c r="AH94">
        <v>39.291882300000005</v>
      </c>
      <c r="AI94">
        <v>15.843757999999999</v>
      </c>
      <c r="AJ94">
        <v>0</v>
      </c>
      <c r="AK94">
        <v>12.891999999999998</v>
      </c>
      <c r="AL94">
        <v>20.155330000000003</v>
      </c>
      <c r="AM94">
        <v>4.2656000000000001</v>
      </c>
      <c r="AN94">
        <v>0</v>
      </c>
      <c r="AO94">
        <v>7.0195439999999989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24.494429853558888</v>
      </c>
      <c r="BB94">
        <f t="shared" si="1"/>
        <v>729.18031878276793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51.320002066711531</v>
      </c>
      <c r="L95">
        <v>65.250927036650211</v>
      </c>
      <c r="M95">
        <v>0</v>
      </c>
      <c r="N95">
        <v>29.999015489629823</v>
      </c>
      <c r="O95">
        <v>50.375784057668206</v>
      </c>
      <c r="P95">
        <v>61.327250709871386</v>
      </c>
      <c r="Q95">
        <v>5.480789448669201</v>
      </c>
      <c r="R95">
        <v>10.643165485211441</v>
      </c>
      <c r="S95">
        <v>6.6052606132075464</v>
      </c>
      <c r="T95">
        <v>0</v>
      </c>
      <c r="U95">
        <v>243.6819773124426</v>
      </c>
      <c r="V95">
        <v>3.1840870369787573</v>
      </c>
      <c r="W95">
        <v>8.6318886861313864</v>
      </c>
      <c r="X95">
        <v>37.082191711154813</v>
      </c>
      <c r="Y95">
        <v>0</v>
      </c>
      <c r="Z95">
        <v>4.9939955999999999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12.556885224</v>
      </c>
      <c r="AF95">
        <v>0</v>
      </c>
      <c r="AG95">
        <v>0</v>
      </c>
      <c r="AH95">
        <v>38.846886999999988</v>
      </c>
      <c r="AI95">
        <v>15.843757999999999</v>
      </c>
      <c r="AJ95">
        <v>0</v>
      </c>
      <c r="AK95">
        <v>12.891999999999998</v>
      </c>
      <c r="AL95">
        <v>20.155330000000003</v>
      </c>
      <c r="AM95">
        <v>4.0624761904761906</v>
      </c>
      <c r="AN95">
        <v>0</v>
      </c>
      <c r="AO95">
        <v>7.0195439999999989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24.407808296765229</v>
      </c>
      <c r="BB95">
        <f t="shared" si="1"/>
        <v>726.60167616603803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51.320002066711531</v>
      </c>
      <c r="L96">
        <v>65.250927036650211</v>
      </c>
      <c r="M96">
        <v>0</v>
      </c>
      <c r="N96">
        <v>29.999015489629823</v>
      </c>
      <c r="O96">
        <v>50.375784057668206</v>
      </c>
      <c r="P96">
        <v>61.327250709871386</v>
      </c>
      <c r="Q96">
        <v>5.480789448669201</v>
      </c>
      <c r="R96">
        <v>10.643165485211441</v>
      </c>
      <c r="S96">
        <v>6.6052606132075464</v>
      </c>
      <c r="T96">
        <v>0</v>
      </c>
      <c r="U96">
        <v>243.6819773124426</v>
      </c>
      <c r="V96">
        <v>3.1840870369787573</v>
      </c>
      <c r="W96">
        <v>8.6318886861313864</v>
      </c>
      <c r="X96">
        <v>37.082191711154813</v>
      </c>
      <c r="Y96">
        <v>0</v>
      </c>
      <c r="Z96">
        <v>4.9939955999999999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12.556885224</v>
      </c>
      <c r="AF96">
        <v>0</v>
      </c>
      <c r="AG96">
        <v>0</v>
      </c>
      <c r="AH96">
        <v>38.846886999999988</v>
      </c>
      <c r="AI96">
        <v>15.843757999999999</v>
      </c>
      <c r="AJ96">
        <v>0</v>
      </c>
      <c r="AK96">
        <v>12.891999999999998</v>
      </c>
      <c r="AL96">
        <v>20.155330000000003</v>
      </c>
      <c r="AM96">
        <v>4.0624761904761906</v>
      </c>
      <c r="AN96">
        <v>0</v>
      </c>
      <c r="AO96">
        <v>7.0195439999999989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24.407808296765229</v>
      </c>
      <c r="BB96">
        <f t="shared" si="1"/>
        <v>726.60167616603803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51.320002066711531</v>
      </c>
      <c r="L97">
        <v>65.250927036650211</v>
      </c>
      <c r="M97">
        <v>0</v>
      </c>
      <c r="N97">
        <v>29.999015489629823</v>
      </c>
      <c r="O97">
        <v>50.375784057668206</v>
      </c>
      <c r="P97">
        <v>61.327250709871386</v>
      </c>
      <c r="Q97">
        <v>5.480789448669201</v>
      </c>
      <c r="R97">
        <v>10.643165485211441</v>
      </c>
      <c r="S97">
        <v>6.6052606132075464</v>
      </c>
      <c r="T97">
        <v>0</v>
      </c>
      <c r="U97">
        <v>243.6819773124426</v>
      </c>
      <c r="V97">
        <v>3.1840870369787573</v>
      </c>
      <c r="W97">
        <v>8.6318886861313864</v>
      </c>
      <c r="X97">
        <v>37.082191711154813</v>
      </c>
      <c r="Y97">
        <v>0</v>
      </c>
      <c r="Z97">
        <v>4.9939955999999999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12.556885224</v>
      </c>
      <c r="AF97">
        <v>0</v>
      </c>
      <c r="AG97">
        <v>0</v>
      </c>
      <c r="AH97">
        <v>38.846886999999988</v>
      </c>
      <c r="AI97">
        <v>15.843757999999999</v>
      </c>
      <c r="AJ97">
        <v>0</v>
      </c>
      <c r="AK97">
        <v>12.891999999999998</v>
      </c>
      <c r="AL97">
        <v>20.155330000000003</v>
      </c>
      <c r="AM97">
        <v>4.0624761904761906</v>
      </c>
      <c r="AN97">
        <v>0</v>
      </c>
      <c r="AO97">
        <v>6.5714879999999996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24.393246476765231</v>
      </c>
      <c r="BB97">
        <f t="shared" si="1"/>
        <v>726.16818198603801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51.320002066711531</v>
      </c>
      <c r="L98">
        <v>65.250927036650211</v>
      </c>
      <c r="M98">
        <v>0</v>
      </c>
      <c r="N98">
        <v>29.999015489629823</v>
      </c>
      <c r="O98">
        <v>50.375784057668206</v>
      </c>
      <c r="P98">
        <v>61.327250709871386</v>
      </c>
      <c r="Q98">
        <v>5.480789448669201</v>
      </c>
      <c r="R98">
        <v>10.643165485211441</v>
      </c>
      <c r="S98">
        <v>6.6052606132075464</v>
      </c>
      <c r="T98">
        <v>0</v>
      </c>
      <c r="U98">
        <v>243.6819773124426</v>
      </c>
      <c r="V98">
        <v>3.1840870369787573</v>
      </c>
      <c r="W98">
        <v>8.6318886861313864</v>
      </c>
      <c r="X98">
        <v>37.082191711154813</v>
      </c>
      <c r="Y98">
        <v>0</v>
      </c>
      <c r="Z98">
        <v>4.9939955999999999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12.556885224</v>
      </c>
      <c r="AF98">
        <v>0</v>
      </c>
      <c r="AG98">
        <v>0</v>
      </c>
      <c r="AH98">
        <v>38.846886999999988</v>
      </c>
      <c r="AI98">
        <v>15.843757999999999</v>
      </c>
      <c r="AJ98">
        <v>0</v>
      </c>
      <c r="AK98">
        <v>12.891999999999998</v>
      </c>
      <c r="AL98">
        <v>20.155330000000003</v>
      </c>
      <c r="AM98">
        <v>4.0624761904761906</v>
      </c>
      <c r="AN98">
        <v>0</v>
      </c>
      <c r="AO98">
        <v>6.5714879999999996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24.393246476765231</v>
      </c>
      <c r="BB98">
        <f t="shared" si="1"/>
        <v>726.16818198603801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1.0031361058197057</v>
      </c>
      <c r="L99">
        <f t="shared" si="2"/>
        <v>0.98464023039864168</v>
      </c>
      <c r="M99">
        <f t="shared" si="2"/>
        <v>0</v>
      </c>
      <c r="N99">
        <f t="shared" si="2"/>
        <v>0.71993698109007076</v>
      </c>
      <c r="O99">
        <f t="shared" si="2"/>
        <v>1.2090188173840364</v>
      </c>
      <c r="P99">
        <f t="shared" si="2"/>
        <v>1.4718540170369159</v>
      </c>
      <c r="Q99">
        <f t="shared" si="2"/>
        <v>0.10600544625412597</v>
      </c>
      <c r="R99">
        <f t="shared" si="2"/>
        <v>0.20978246242156504</v>
      </c>
      <c r="S99">
        <f t="shared" si="2"/>
        <v>0.13075066388578666</v>
      </c>
      <c r="T99">
        <f t="shared" si="2"/>
        <v>0</v>
      </c>
      <c r="U99">
        <f t="shared" si="2"/>
        <v>5.425532382692813</v>
      </c>
      <c r="V99">
        <f t="shared" si="2"/>
        <v>6.4905860401871865E-2</v>
      </c>
      <c r="W99">
        <f t="shared" si="2"/>
        <v>0.18555706267079058</v>
      </c>
      <c r="X99">
        <f t="shared" si="2"/>
        <v>0.78809658193927967</v>
      </c>
      <c r="Y99">
        <f t="shared" si="2"/>
        <v>0</v>
      </c>
      <c r="Z99">
        <f t="shared" si="2"/>
        <v>0.11650337380000009</v>
      </c>
      <c r="AA99">
        <f t="shared" si="2"/>
        <v>0.26035635000000018</v>
      </c>
      <c r="AB99">
        <f t="shared" si="2"/>
        <v>0.23524000196000042</v>
      </c>
      <c r="AC99">
        <f t="shared" si="2"/>
        <v>0.17830895707199998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0.2467099459999999</v>
      </c>
      <c r="AJ99">
        <f t="shared" si="2"/>
        <v>0</v>
      </c>
      <c r="AK99">
        <f t="shared" si="2"/>
        <v>0.30940800000000068</v>
      </c>
      <c r="AL99">
        <f t="shared" si="2"/>
        <v>0.48197207500000067</v>
      </c>
      <c r="AM99">
        <f t="shared" si="2"/>
        <v>9.8108800000000163E-2</v>
      </c>
      <c r="AN99">
        <f t="shared" si="2"/>
        <v>0</v>
      </c>
      <c r="AO99">
        <f t="shared" si="2"/>
        <v>0.17362170000000002</v>
      </c>
      <c r="AP99">
        <f t="shared" si="2"/>
        <v>6.7124656200000077E-2</v>
      </c>
      <c r="AQ99">
        <f t="shared" si="2"/>
        <v>0</v>
      </c>
      <c r="AR99">
        <f t="shared" si="2"/>
        <v>0.30200803199999998</v>
      </c>
      <c r="AS99">
        <f t="shared" si="2"/>
        <v>0.194946667002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0.53381722570430179</v>
      </c>
      <c r="BB99">
        <f t="shared" si="1"/>
        <v>15.891328142729309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2.9456710545245288</v>
      </c>
      <c r="L3">
        <v>460.93112216733721</v>
      </c>
      <c r="M3">
        <v>26.688131163122254</v>
      </c>
      <c r="N3">
        <v>36.242780257285382</v>
      </c>
      <c r="O3">
        <v>0</v>
      </c>
      <c r="P3">
        <v>37.970394187406043</v>
      </c>
      <c r="Q3">
        <v>6.6907772511848345</v>
      </c>
      <c r="R3">
        <v>13.010515821550463</v>
      </c>
      <c r="S3">
        <v>8.1041278495887195</v>
      </c>
      <c r="T3">
        <v>0</v>
      </c>
      <c r="U3">
        <v>42.283791765102926</v>
      </c>
      <c r="V3">
        <v>5.5680603075170838</v>
      </c>
      <c r="W3">
        <v>10.428071754332622</v>
      </c>
      <c r="X3">
        <v>45.26151229780794</v>
      </c>
      <c r="Y3">
        <v>0</v>
      </c>
      <c r="Z3">
        <v>6.032117519999999</v>
      </c>
      <c r="AA3">
        <v>13.088087999999997</v>
      </c>
      <c r="AB3">
        <v>12.121704815999999</v>
      </c>
      <c r="AC3">
        <v>8.9164694943999994</v>
      </c>
      <c r="AD3">
        <v>11.22633356</v>
      </c>
      <c r="AE3">
        <v>15.1671353808</v>
      </c>
      <c r="AF3">
        <v>9.0749999999999975</v>
      </c>
      <c r="AG3">
        <v>12.090742560000001</v>
      </c>
      <c r="AH3">
        <v>46.922145399999998</v>
      </c>
      <c r="AI3">
        <v>5.8583460000000009</v>
      </c>
      <c r="AJ3">
        <v>0</v>
      </c>
      <c r="AK3">
        <v>15.571999999999997</v>
      </c>
      <c r="AL3">
        <v>0</v>
      </c>
      <c r="AM3">
        <v>4.9079790476190466</v>
      </c>
      <c r="AN3">
        <v>0.68867999999999996</v>
      </c>
      <c r="AO3">
        <v>9.0199200000000008</v>
      </c>
      <c r="AP3">
        <v>1.7685486000000001</v>
      </c>
      <c r="AQ3">
        <v>19.098039999999997</v>
      </c>
      <c r="AR3">
        <v>16.088591999999998</v>
      </c>
      <c r="AS3">
        <v>9.9875181120000018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29.697014843201217</v>
      </c>
      <c r="BB3">
        <f>SUM(B3:AZ3)-BA3</f>
        <v>884.05730152437764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2.9456710545245288</v>
      </c>
      <c r="L4">
        <v>460.93112216733721</v>
      </c>
      <c r="M4">
        <v>26.688131163122254</v>
      </c>
      <c r="N4">
        <v>36.242780257285382</v>
      </c>
      <c r="O4">
        <v>0</v>
      </c>
      <c r="P4">
        <v>37.970394187406043</v>
      </c>
      <c r="Q4">
        <v>6.6907772511848345</v>
      </c>
      <c r="R4">
        <v>13.010515821550463</v>
      </c>
      <c r="S4">
        <v>8.1041278495887195</v>
      </c>
      <c r="T4">
        <v>0</v>
      </c>
      <c r="U4">
        <v>42.283791765102926</v>
      </c>
      <c r="V4">
        <v>5.5680603075170838</v>
      </c>
      <c r="W4">
        <v>10.428071754332622</v>
      </c>
      <c r="X4">
        <v>45.26151229780794</v>
      </c>
      <c r="Y4">
        <v>0</v>
      </c>
      <c r="Z4">
        <v>6.032117519999999</v>
      </c>
      <c r="AA4">
        <v>13.088087999999997</v>
      </c>
      <c r="AB4">
        <v>12.121704815999999</v>
      </c>
      <c r="AC4">
        <v>8.9164694943999994</v>
      </c>
      <c r="AD4">
        <v>11.22633356</v>
      </c>
      <c r="AE4">
        <v>15.1671353808</v>
      </c>
      <c r="AF4">
        <v>9.0749999999999975</v>
      </c>
      <c r="AG4">
        <v>12.090742560000001</v>
      </c>
      <c r="AH4">
        <v>46.922145399999998</v>
      </c>
      <c r="AI4">
        <v>5.8583460000000009</v>
      </c>
      <c r="AJ4">
        <v>0</v>
      </c>
      <c r="AK4">
        <v>15.571999999999997</v>
      </c>
      <c r="AL4">
        <v>0</v>
      </c>
      <c r="AM4">
        <v>4.9079790476190466</v>
      </c>
      <c r="AN4">
        <v>0.68867999999999996</v>
      </c>
      <c r="AO4">
        <v>9.0199200000000008</v>
      </c>
      <c r="AP4">
        <v>1.7685486000000001</v>
      </c>
      <c r="AQ4">
        <v>19.098039999999997</v>
      </c>
      <c r="AR4">
        <v>16.088591999999998</v>
      </c>
      <c r="AS4">
        <v>9.9875181120000018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29.697014843201217</v>
      </c>
      <c r="BB4">
        <f t="shared" ref="BB4:BB67" si="0">SUM(B4:AZ4)-BA4</f>
        <v>884.05730152437764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2.9456710545245288</v>
      </c>
      <c r="L5">
        <v>460.93112216733721</v>
      </c>
      <c r="M5">
        <v>26.688131163122254</v>
      </c>
      <c r="N5">
        <v>36.242780257285382</v>
      </c>
      <c r="O5">
        <v>0</v>
      </c>
      <c r="P5">
        <v>37.970394187406043</v>
      </c>
      <c r="Q5">
        <v>6.6907772511848345</v>
      </c>
      <c r="R5">
        <v>13.010515821550463</v>
      </c>
      <c r="S5">
        <v>8.1041278495887195</v>
      </c>
      <c r="T5">
        <v>0</v>
      </c>
      <c r="U5">
        <v>42.283791765102926</v>
      </c>
      <c r="V5">
        <v>5.5680603075170838</v>
      </c>
      <c r="W5">
        <v>10.428071754332622</v>
      </c>
      <c r="X5">
        <v>45.26151229780794</v>
      </c>
      <c r="Y5">
        <v>0</v>
      </c>
      <c r="Z5">
        <v>6.032117519999999</v>
      </c>
      <c r="AA5">
        <v>13.088087999999997</v>
      </c>
      <c r="AB5">
        <v>12.121704815999999</v>
      </c>
      <c r="AC5">
        <v>8.9164694943999994</v>
      </c>
      <c r="AD5">
        <v>11.22633356</v>
      </c>
      <c r="AE5">
        <v>15.1671353808</v>
      </c>
      <c r="AF5">
        <v>9.0749999999999975</v>
      </c>
      <c r="AG5">
        <v>12.090742560000001</v>
      </c>
      <c r="AH5">
        <v>46.922145399999998</v>
      </c>
      <c r="AI5">
        <v>5.8583460000000009</v>
      </c>
      <c r="AJ5">
        <v>0</v>
      </c>
      <c r="AK5">
        <v>15.571999999999997</v>
      </c>
      <c r="AL5">
        <v>0</v>
      </c>
      <c r="AM5">
        <v>4.9079790476190466</v>
      </c>
      <c r="AN5">
        <v>0.68867999999999996</v>
      </c>
      <c r="AO5">
        <v>9.0199200000000008</v>
      </c>
      <c r="AP5">
        <v>1.7685486000000001</v>
      </c>
      <c r="AQ5">
        <v>19.098039999999997</v>
      </c>
      <c r="AR5">
        <v>15.072470400000002</v>
      </c>
      <c r="AS5">
        <v>9.9875181120000018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29.663990891201216</v>
      </c>
      <c r="BB5">
        <f t="shared" si="0"/>
        <v>883.07420387637774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2.9456710545245288</v>
      </c>
      <c r="L6">
        <v>460.93112216733721</v>
      </c>
      <c r="M6">
        <v>26.688131163122254</v>
      </c>
      <c r="N6">
        <v>36.242780257285382</v>
      </c>
      <c r="O6">
        <v>0</v>
      </c>
      <c r="P6">
        <v>37.970394187406043</v>
      </c>
      <c r="Q6">
        <v>6.6907772511848345</v>
      </c>
      <c r="R6">
        <v>13.010515821550463</v>
      </c>
      <c r="S6">
        <v>8.1041278495887195</v>
      </c>
      <c r="T6">
        <v>0</v>
      </c>
      <c r="U6">
        <v>42.283791765102926</v>
      </c>
      <c r="V6">
        <v>5.5680603075170838</v>
      </c>
      <c r="W6">
        <v>10.428071754332622</v>
      </c>
      <c r="X6">
        <v>45.26151229780794</v>
      </c>
      <c r="Y6">
        <v>0</v>
      </c>
      <c r="Z6">
        <v>6.032117519999999</v>
      </c>
      <c r="AA6">
        <v>13.088087999999997</v>
      </c>
      <c r="AB6">
        <v>12.121704815999999</v>
      </c>
      <c r="AC6">
        <v>8.9164694943999994</v>
      </c>
      <c r="AD6">
        <v>11.22633356</v>
      </c>
      <c r="AE6">
        <v>15.1671353808</v>
      </c>
      <c r="AF6">
        <v>9.0749999999999975</v>
      </c>
      <c r="AG6">
        <v>12.090742560000001</v>
      </c>
      <c r="AH6">
        <v>46.922145399999998</v>
      </c>
      <c r="AI6">
        <v>5.8583460000000009</v>
      </c>
      <c r="AJ6">
        <v>0</v>
      </c>
      <c r="AK6">
        <v>15.571999999999997</v>
      </c>
      <c r="AL6">
        <v>0</v>
      </c>
      <c r="AM6">
        <v>4.9079790476190466</v>
      </c>
      <c r="AN6">
        <v>0.68867999999999996</v>
      </c>
      <c r="AO6">
        <v>9.0199200000000008</v>
      </c>
      <c r="AP6">
        <v>1.7685486000000001</v>
      </c>
      <c r="AQ6">
        <v>19.098039999999997</v>
      </c>
      <c r="AR6">
        <v>15.072470400000002</v>
      </c>
      <c r="AS6">
        <v>9.9875181120000018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29.663990891201216</v>
      </c>
      <c r="BB6">
        <f t="shared" si="0"/>
        <v>883.07420387637774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2.9456710545245288</v>
      </c>
      <c r="L7">
        <v>460.93112216733721</v>
      </c>
      <c r="M7">
        <v>26.688131163122254</v>
      </c>
      <c r="N7">
        <v>36.242780257285382</v>
      </c>
      <c r="O7">
        <v>0</v>
      </c>
      <c r="P7">
        <v>37.970394187406043</v>
      </c>
      <c r="Q7">
        <v>6.6907772511848345</v>
      </c>
      <c r="R7">
        <v>13.010515821550463</v>
      </c>
      <c r="S7">
        <v>8.1041278495887195</v>
      </c>
      <c r="T7">
        <v>0</v>
      </c>
      <c r="U7">
        <v>42.283791765102926</v>
      </c>
      <c r="V7">
        <v>5.5680603075170838</v>
      </c>
      <c r="W7">
        <v>10.428071754332622</v>
      </c>
      <c r="X7">
        <v>45.26151229780794</v>
      </c>
      <c r="Y7">
        <v>0</v>
      </c>
      <c r="Z7">
        <v>6.032117519999999</v>
      </c>
      <c r="AA7">
        <v>13.088087999999997</v>
      </c>
      <c r="AB7">
        <v>12.121704815999999</v>
      </c>
      <c r="AC7">
        <v>8.9164694943999994</v>
      </c>
      <c r="AD7">
        <v>11.22633356</v>
      </c>
      <c r="AE7">
        <v>15.1671353808</v>
      </c>
      <c r="AF7">
        <v>9.0749999999999975</v>
      </c>
      <c r="AG7">
        <v>12.090742560000001</v>
      </c>
      <c r="AH7">
        <v>46.922145399999998</v>
      </c>
      <c r="AI7">
        <v>5.8583460000000009</v>
      </c>
      <c r="AJ7">
        <v>0</v>
      </c>
      <c r="AK7">
        <v>15.571999999999997</v>
      </c>
      <c r="AL7">
        <v>0</v>
      </c>
      <c r="AM7">
        <v>4.9079790476190466</v>
      </c>
      <c r="AN7">
        <v>0.68867999999999996</v>
      </c>
      <c r="AO7">
        <v>9.0199200000000008</v>
      </c>
      <c r="AP7">
        <v>3.9694090800000006</v>
      </c>
      <c r="AQ7">
        <v>19.098039999999997</v>
      </c>
      <c r="AR7">
        <v>15.072470400000002</v>
      </c>
      <c r="AS7">
        <v>9.9875181120000018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29.735518856801221</v>
      </c>
      <c r="BB7">
        <f t="shared" si="0"/>
        <v>885.20353639077769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2.9456710545245288</v>
      </c>
      <c r="L8">
        <v>460.93112216733721</v>
      </c>
      <c r="M8">
        <v>26.688131163122254</v>
      </c>
      <c r="N8">
        <v>36.242780257285382</v>
      </c>
      <c r="O8">
        <v>0</v>
      </c>
      <c r="P8">
        <v>37.970394187406043</v>
      </c>
      <c r="Q8">
        <v>6.6907772511848345</v>
      </c>
      <c r="R8">
        <v>13.010515821550463</v>
      </c>
      <c r="S8">
        <v>8.1041278495887195</v>
      </c>
      <c r="T8">
        <v>0</v>
      </c>
      <c r="U8">
        <v>42.283791765102926</v>
      </c>
      <c r="V8">
        <v>5.5680603075170838</v>
      </c>
      <c r="W8">
        <v>10.428071754332622</v>
      </c>
      <c r="X8">
        <v>45.26151229780794</v>
      </c>
      <c r="Y8">
        <v>0</v>
      </c>
      <c r="Z8">
        <v>6.032117519999999</v>
      </c>
      <c r="AA8">
        <v>13.088087999999997</v>
      </c>
      <c r="AB8">
        <v>12.121704815999999</v>
      </c>
      <c r="AC8">
        <v>8.9164694943999994</v>
      </c>
      <c r="AD8">
        <v>11.22633356</v>
      </c>
      <c r="AE8">
        <v>15.1671353808</v>
      </c>
      <c r="AF8">
        <v>9.0749999999999975</v>
      </c>
      <c r="AG8">
        <v>12.090742560000001</v>
      </c>
      <c r="AH8">
        <v>46.922145399999998</v>
      </c>
      <c r="AI8">
        <v>5.8583460000000009</v>
      </c>
      <c r="AJ8">
        <v>0</v>
      </c>
      <c r="AK8">
        <v>15.571999999999997</v>
      </c>
      <c r="AL8">
        <v>0</v>
      </c>
      <c r="AM8">
        <v>4.9079790476190466</v>
      </c>
      <c r="AN8">
        <v>0.68867999999999996</v>
      </c>
      <c r="AO8">
        <v>9.0199200000000008</v>
      </c>
      <c r="AP8">
        <v>3.9694090800000006</v>
      </c>
      <c r="AQ8">
        <v>19.098039999999997</v>
      </c>
      <c r="AR8">
        <v>15.072470400000002</v>
      </c>
      <c r="AS8">
        <v>9.9875181120000018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29.735518856801221</v>
      </c>
      <c r="BB8">
        <f t="shared" si="0"/>
        <v>885.20353639077769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2.9456710545245288</v>
      </c>
      <c r="L9">
        <v>460.93112216733721</v>
      </c>
      <c r="M9">
        <v>26.688131163122254</v>
      </c>
      <c r="N9">
        <v>36.242780257285382</v>
      </c>
      <c r="O9">
        <v>0</v>
      </c>
      <c r="P9">
        <v>37.970394187406043</v>
      </c>
      <c r="Q9">
        <v>6.6907772511848345</v>
      </c>
      <c r="R9">
        <v>13.010515821550463</v>
      </c>
      <c r="S9">
        <v>8.1041278495887195</v>
      </c>
      <c r="T9">
        <v>0</v>
      </c>
      <c r="U9">
        <v>42.283791765102926</v>
      </c>
      <c r="V9">
        <v>5.5680603075170838</v>
      </c>
      <c r="W9">
        <v>10.428071754332622</v>
      </c>
      <c r="X9">
        <v>45.26151229780794</v>
      </c>
      <c r="Y9">
        <v>0</v>
      </c>
      <c r="Z9">
        <v>6.032117519999999</v>
      </c>
      <c r="AA9">
        <v>13.088087999999997</v>
      </c>
      <c r="AB9">
        <v>12.121704815999999</v>
      </c>
      <c r="AC9">
        <v>8.9164694943999994</v>
      </c>
      <c r="AD9">
        <v>11.22633356</v>
      </c>
      <c r="AE9">
        <v>15.1671353808</v>
      </c>
      <c r="AF9">
        <v>9.0749999999999975</v>
      </c>
      <c r="AG9">
        <v>12.090742560000001</v>
      </c>
      <c r="AH9">
        <v>46.922145399999998</v>
      </c>
      <c r="AI9">
        <v>5.8583460000000009</v>
      </c>
      <c r="AJ9">
        <v>0</v>
      </c>
      <c r="AK9">
        <v>15.571999999999997</v>
      </c>
      <c r="AL9">
        <v>0</v>
      </c>
      <c r="AM9">
        <v>4.9079790476190466</v>
      </c>
      <c r="AN9">
        <v>0.68867999999999996</v>
      </c>
      <c r="AO9">
        <v>9.0199200000000008</v>
      </c>
      <c r="AP9">
        <v>3.9694090800000006</v>
      </c>
      <c r="AQ9">
        <v>19.098039999999997</v>
      </c>
      <c r="AR9">
        <v>15.072470400000002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29.72897327880122</v>
      </c>
      <c r="BB9">
        <f t="shared" si="0"/>
        <v>885.00868096117779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2.945804326396495</v>
      </c>
      <c r="L10">
        <v>330.0039526684543</v>
      </c>
      <c r="M10">
        <v>26.688131163122254</v>
      </c>
      <c r="N10">
        <v>36.242780257285382</v>
      </c>
      <c r="O10">
        <v>0</v>
      </c>
      <c r="P10">
        <v>37.970394187406043</v>
      </c>
      <c r="Q10">
        <v>6.6907772511848345</v>
      </c>
      <c r="R10">
        <v>13.010515821550463</v>
      </c>
      <c r="S10">
        <v>8.1041278495887195</v>
      </c>
      <c r="T10">
        <v>0</v>
      </c>
      <c r="U10">
        <v>42.283791765102926</v>
      </c>
      <c r="V10">
        <v>5.5680603075170838</v>
      </c>
      <c r="W10">
        <v>10.428071754332622</v>
      </c>
      <c r="X10">
        <v>45.26151229780794</v>
      </c>
      <c r="Y10">
        <v>0</v>
      </c>
      <c r="Z10">
        <v>6.032117519999999</v>
      </c>
      <c r="AA10">
        <v>13.088087999999997</v>
      </c>
      <c r="AB10">
        <v>12.121704815999999</v>
      </c>
      <c r="AC10">
        <v>8.9164694943999994</v>
      </c>
      <c r="AD10">
        <v>11.22633356</v>
      </c>
      <c r="AE10">
        <v>15.1671353808</v>
      </c>
      <c r="AF10">
        <v>9.0749999999999975</v>
      </c>
      <c r="AG10">
        <v>12.090742560000001</v>
      </c>
      <c r="AH10">
        <v>46.922145399999998</v>
      </c>
      <c r="AI10">
        <v>5.8583460000000009</v>
      </c>
      <c r="AJ10">
        <v>0</v>
      </c>
      <c r="AK10">
        <v>15.571999999999997</v>
      </c>
      <c r="AL10">
        <v>0</v>
      </c>
      <c r="AM10">
        <v>4.9079790476190466</v>
      </c>
      <c r="AN10">
        <v>0.68867999999999996</v>
      </c>
      <c r="AO10">
        <v>9.0199200000000008</v>
      </c>
      <c r="AP10">
        <v>3.9694090800000006</v>
      </c>
      <c r="AQ10">
        <v>19.098039999999997</v>
      </c>
      <c r="AR10">
        <v>15.072470400000002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25.473844612644079</v>
      </c>
      <c r="BB10">
        <f t="shared" si="0"/>
        <v>758.33677340032409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254.00330575808513</v>
      </c>
      <c r="M11">
        <v>26.688131163122254</v>
      </c>
      <c r="N11">
        <v>36.242780257285382</v>
      </c>
      <c r="O11">
        <v>0</v>
      </c>
      <c r="P11">
        <v>37.970394187406043</v>
      </c>
      <c r="Q11">
        <v>6.6907772511848345</v>
      </c>
      <c r="R11">
        <v>13.010515821550463</v>
      </c>
      <c r="S11">
        <v>8.1041278495887195</v>
      </c>
      <c r="T11">
        <v>0</v>
      </c>
      <c r="U11">
        <v>42.283791765102926</v>
      </c>
      <c r="V11">
        <v>5.5680603075170838</v>
      </c>
      <c r="W11">
        <v>10.428071754332622</v>
      </c>
      <c r="X11">
        <v>45.26151229780794</v>
      </c>
      <c r="Y11">
        <v>0</v>
      </c>
      <c r="Z11">
        <v>6.032117519999999</v>
      </c>
      <c r="AA11">
        <v>13.088087999999997</v>
      </c>
      <c r="AB11">
        <v>12.121704815999999</v>
      </c>
      <c r="AC11">
        <v>8.9164694943999994</v>
      </c>
      <c r="AD11">
        <v>11.22633356</v>
      </c>
      <c r="AE11">
        <v>15.1671353808</v>
      </c>
      <c r="AF11">
        <v>9.0749999999999975</v>
      </c>
      <c r="AG11">
        <v>12.090742560000001</v>
      </c>
      <c r="AH11">
        <v>46.922145399999998</v>
      </c>
      <c r="AI11">
        <v>1.9527820000000002</v>
      </c>
      <c r="AJ11">
        <v>0</v>
      </c>
      <c r="AK11">
        <v>15.571999999999997</v>
      </c>
      <c r="AL11">
        <v>0</v>
      </c>
      <c r="AM11">
        <v>4.9079790476190466</v>
      </c>
      <c r="AN11">
        <v>0.68867999999999996</v>
      </c>
      <c r="AO11">
        <v>9.0199200000000008</v>
      </c>
      <c r="AP11">
        <v>3.9694090800000006</v>
      </c>
      <c r="AQ11">
        <v>19.098039999999997</v>
      </c>
      <c r="AR11">
        <v>15.072470400000002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22.781153802845196</v>
      </c>
      <c r="BB11">
        <f t="shared" si="0"/>
        <v>678.17744897335706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254.00330575808513</v>
      </c>
      <c r="M12">
        <v>26.688131163122254</v>
      </c>
      <c r="N12">
        <v>36.242780257285382</v>
      </c>
      <c r="O12">
        <v>0</v>
      </c>
      <c r="P12">
        <v>37.970394187406043</v>
      </c>
      <c r="Q12">
        <v>6.6907772511848345</v>
      </c>
      <c r="R12">
        <v>13.010515821550463</v>
      </c>
      <c r="S12">
        <v>8.1041278495887195</v>
      </c>
      <c r="T12">
        <v>0</v>
      </c>
      <c r="U12">
        <v>42.283791765102926</v>
      </c>
      <c r="V12">
        <v>5.5680603075170838</v>
      </c>
      <c r="W12">
        <v>10.428071754332622</v>
      </c>
      <c r="X12">
        <v>45.26151229780794</v>
      </c>
      <c r="Y12">
        <v>0</v>
      </c>
      <c r="Z12">
        <v>6.032117519999999</v>
      </c>
      <c r="AA12">
        <v>13.088087999999997</v>
      </c>
      <c r="AB12">
        <v>12.121704815999999</v>
      </c>
      <c r="AC12">
        <v>8.9164694943999994</v>
      </c>
      <c r="AD12">
        <v>11.22633356</v>
      </c>
      <c r="AE12">
        <v>15.1671353808</v>
      </c>
      <c r="AF12">
        <v>9.0749999999999975</v>
      </c>
      <c r="AG12">
        <v>12.090742560000001</v>
      </c>
      <c r="AH12">
        <v>46.922145399999998</v>
      </c>
      <c r="AI12">
        <v>1.9527820000000002</v>
      </c>
      <c r="AJ12">
        <v>0</v>
      </c>
      <c r="AK12">
        <v>15.571999999999997</v>
      </c>
      <c r="AL12">
        <v>0</v>
      </c>
      <c r="AM12">
        <v>4.9079790476190466</v>
      </c>
      <c r="AN12">
        <v>0.68867999999999996</v>
      </c>
      <c r="AO12">
        <v>9.0199200000000008</v>
      </c>
      <c r="AP12">
        <v>3.9694090800000006</v>
      </c>
      <c r="AQ12">
        <v>19.098039999999997</v>
      </c>
      <c r="AR12">
        <v>15.072470400000002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22.781153802845196</v>
      </c>
      <c r="BB12">
        <f t="shared" si="0"/>
        <v>678.17744897335706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254.00330575808513</v>
      </c>
      <c r="M13">
        <v>26.688131163122254</v>
      </c>
      <c r="N13">
        <v>36.242780257285382</v>
      </c>
      <c r="O13">
        <v>0</v>
      </c>
      <c r="P13">
        <v>37.970394187406043</v>
      </c>
      <c r="Q13">
        <v>2.9976918149466192</v>
      </c>
      <c r="R13">
        <v>5.9970045630045625</v>
      </c>
      <c r="S13">
        <v>3.9999013415315821</v>
      </c>
      <c r="T13">
        <v>0</v>
      </c>
      <c r="U13">
        <v>42.283791765102926</v>
      </c>
      <c r="V13">
        <v>5.5680603075170838</v>
      </c>
      <c r="W13">
        <v>10.428071754332622</v>
      </c>
      <c r="X13">
        <v>45.26151229780794</v>
      </c>
      <c r="Y13">
        <v>0</v>
      </c>
      <c r="Z13">
        <v>6.032117519999999</v>
      </c>
      <c r="AA13">
        <v>13.088087999999997</v>
      </c>
      <c r="AB13">
        <v>12.121704815999999</v>
      </c>
      <c r="AC13">
        <v>8.9164694943999994</v>
      </c>
      <c r="AD13">
        <v>11.22633356</v>
      </c>
      <c r="AE13">
        <v>15.1671353808</v>
      </c>
      <c r="AF13">
        <v>9.0749999999999975</v>
      </c>
      <c r="AG13">
        <v>12.090742560000001</v>
      </c>
      <c r="AH13">
        <v>46.922145399999998</v>
      </c>
      <c r="AI13">
        <v>5.4677895999999997</v>
      </c>
      <c r="AJ13">
        <v>0</v>
      </c>
      <c r="AK13">
        <v>15.571999999999997</v>
      </c>
      <c r="AL13">
        <v>0</v>
      </c>
      <c r="AM13">
        <v>4.9079790476190466</v>
      </c>
      <c r="AN13">
        <v>0.68867999999999996</v>
      </c>
      <c r="AO13">
        <v>9.0199200000000008</v>
      </c>
      <c r="AP13">
        <v>3.9694090800000006</v>
      </c>
      <c r="AQ13">
        <v>19.098039999999997</v>
      </c>
      <c r="AR13">
        <v>15.072470400000002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22.414039946079171</v>
      </c>
      <c r="BB13">
        <f t="shared" si="0"/>
        <v>667.24874722728191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254.00330575808513</v>
      </c>
      <c r="M14">
        <v>26.688131163122254</v>
      </c>
      <c r="N14">
        <v>36.242780257285382</v>
      </c>
      <c r="O14">
        <v>0</v>
      </c>
      <c r="P14">
        <v>37.970394187406043</v>
      </c>
      <c r="Q14">
        <v>2.9976918149466192</v>
      </c>
      <c r="R14">
        <v>5.9970045630045625</v>
      </c>
      <c r="S14">
        <v>3.9999013415315821</v>
      </c>
      <c r="T14">
        <v>0</v>
      </c>
      <c r="U14">
        <v>42.283791765102926</v>
      </c>
      <c r="V14">
        <v>2.0038921332388377</v>
      </c>
      <c r="W14">
        <v>10.428071754332622</v>
      </c>
      <c r="X14">
        <v>45.26151229780794</v>
      </c>
      <c r="Y14">
        <v>0</v>
      </c>
      <c r="Z14">
        <v>6.032117519999999</v>
      </c>
      <c r="AA14">
        <v>13.088087999999997</v>
      </c>
      <c r="AB14">
        <v>12.121704815999999</v>
      </c>
      <c r="AC14">
        <v>8.9164694943999994</v>
      </c>
      <c r="AD14">
        <v>11.22633356</v>
      </c>
      <c r="AE14">
        <v>15.1671353808</v>
      </c>
      <c r="AF14">
        <v>9.0749999999999975</v>
      </c>
      <c r="AG14">
        <v>12.090742560000001</v>
      </c>
      <c r="AH14">
        <v>46.922145399999998</v>
      </c>
      <c r="AI14">
        <v>5.4677895999999997</v>
      </c>
      <c r="AJ14">
        <v>0</v>
      </c>
      <c r="AK14">
        <v>15.571999999999997</v>
      </c>
      <c r="AL14">
        <v>0</v>
      </c>
      <c r="AM14">
        <v>4.9079790476190466</v>
      </c>
      <c r="AN14">
        <v>0.68867999999999996</v>
      </c>
      <c r="AO14">
        <v>9.0199200000000008</v>
      </c>
      <c r="AP14">
        <v>3.9694090800000006</v>
      </c>
      <c r="AQ14">
        <v>19.098039999999997</v>
      </c>
      <c r="AR14">
        <v>15.072470400000002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22.298204591524822</v>
      </c>
      <c r="BB14">
        <f t="shared" si="0"/>
        <v>663.80041440755804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254.00509838552765</v>
      </c>
      <c r="M15">
        <v>26.688131163122254</v>
      </c>
      <c r="N15">
        <v>36.242780257285382</v>
      </c>
      <c r="O15">
        <v>0</v>
      </c>
      <c r="P15">
        <v>37.970394187406043</v>
      </c>
      <c r="Q15">
        <v>2.9985305191100973</v>
      </c>
      <c r="R15">
        <v>5.9956716330704065</v>
      </c>
      <c r="S15">
        <v>3.9998253129346319</v>
      </c>
      <c r="T15">
        <v>0</v>
      </c>
      <c r="U15">
        <v>42.283791765102926</v>
      </c>
      <c r="V15">
        <v>2.0038921332388377</v>
      </c>
      <c r="W15">
        <v>10.428071754332622</v>
      </c>
      <c r="X15">
        <v>45.26151229780794</v>
      </c>
      <c r="Y15">
        <v>0</v>
      </c>
      <c r="Z15">
        <v>6.032117519999999</v>
      </c>
      <c r="AA15">
        <v>13.088087999999997</v>
      </c>
      <c r="AB15">
        <v>12.121704815999999</v>
      </c>
      <c r="AC15">
        <v>8.9164694943999994</v>
      </c>
      <c r="AD15">
        <v>11.22633356</v>
      </c>
      <c r="AE15">
        <v>15.1671353808</v>
      </c>
      <c r="AF15">
        <v>9.0749999999999975</v>
      </c>
      <c r="AG15">
        <v>12.090742560000001</v>
      </c>
      <c r="AH15">
        <v>46.922145399999998</v>
      </c>
      <c r="AI15">
        <v>5.4677895999999997</v>
      </c>
      <c r="AJ15">
        <v>0</v>
      </c>
      <c r="AK15">
        <v>15.571999999999997</v>
      </c>
      <c r="AL15">
        <v>0</v>
      </c>
      <c r="AM15">
        <v>4.9079790476190466</v>
      </c>
      <c r="AN15">
        <v>0.68867999999999996</v>
      </c>
      <c r="AO15">
        <v>9.0199200000000008</v>
      </c>
      <c r="AP15">
        <v>3.9694090800000006</v>
      </c>
      <c r="AQ15">
        <v>17.396999999999998</v>
      </c>
      <c r="AR15">
        <v>15.072470400000002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22.242960532918076</v>
      </c>
      <c r="BB15">
        <f t="shared" si="0"/>
        <v>662.15584083923966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254.00509838552765</v>
      </c>
      <c r="M16">
        <v>26.688131163122254</v>
      </c>
      <c r="N16">
        <v>36.242780257285382</v>
      </c>
      <c r="O16">
        <v>0</v>
      </c>
      <c r="P16">
        <v>37.970394187406043</v>
      </c>
      <c r="Q16">
        <v>2.9985305191100973</v>
      </c>
      <c r="R16">
        <v>5.9956716330704065</v>
      </c>
      <c r="S16">
        <v>3.9998253129346319</v>
      </c>
      <c r="T16">
        <v>0</v>
      </c>
      <c r="U16">
        <v>42.283791765102926</v>
      </c>
      <c r="V16">
        <v>2.0038921332388377</v>
      </c>
      <c r="W16">
        <v>4.9616740794750269</v>
      </c>
      <c r="X16">
        <v>33.007670221180959</v>
      </c>
      <c r="Y16">
        <v>0</v>
      </c>
      <c r="Z16">
        <v>6.032117519999999</v>
      </c>
      <c r="AA16">
        <v>13.088087999999997</v>
      </c>
      <c r="AB16">
        <v>12.121704815999999</v>
      </c>
      <c r="AC16">
        <v>8.9164694943999994</v>
      </c>
      <c r="AD16">
        <v>11.22633356</v>
      </c>
      <c r="AE16">
        <v>15.1671353808</v>
      </c>
      <c r="AF16">
        <v>9.0749999999999975</v>
      </c>
      <c r="AG16">
        <v>12.090742560000001</v>
      </c>
      <c r="AH16">
        <v>46.922145399999998</v>
      </c>
      <c r="AI16">
        <v>5.4677895999999997</v>
      </c>
      <c r="AJ16">
        <v>0</v>
      </c>
      <c r="AK16">
        <v>15.571999999999997</v>
      </c>
      <c r="AL16">
        <v>0</v>
      </c>
      <c r="AM16">
        <v>4.9079790476190466</v>
      </c>
      <c r="AN16">
        <v>0.68867999999999996</v>
      </c>
      <c r="AO16">
        <v>9.0199200000000008</v>
      </c>
      <c r="AP16">
        <v>3.9694090800000006</v>
      </c>
      <c r="AQ16">
        <v>14.323529999999996</v>
      </c>
      <c r="AR16">
        <v>16.088591999999998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21.600188996618094</v>
      </c>
      <c r="BB16">
        <f t="shared" si="0"/>
        <v>643.02102422405494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260.00290102166758</v>
      </c>
      <c r="M17">
        <v>26.688131163122254</v>
      </c>
      <c r="N17">
        <v>36.242780257285382</v>
      </c>
      <c r="O17">
        <v>0</v>
      </c>
      <c r="P17">
        <v>37.970394187406043</v>
      </c>
      <c r="Q17">
        <v>6.6907772511848345</v>
      </c>
      <c r="R17">
        <v>13.010515821550463</v>
      </c>
      <c r="S17">
        <v>8.1041278495887195</v>
      </c>
      <c r="T17">
        <v>0</v>
      </c>
      <c r="U17">
        <v>42.283791765102926</v>
      </c>
      <c r="V17">
        <v>2.0038921332388377</v>
      </c>
      <c r="W17">
        <v>10.427458193979936</v>
      </c>
      <c r="X17">
        <v>45.26151229780794</v>
      </c>
      <c r="Y17">
        <v>0</v>
      </c>
      <c r="Z17">
        <v>6.032117519999999</v>
      </c>
      <c r="AA17">
        <v>13.088087999999997</v>
      </c>
      <c r="AB17">
        <v>12.121704815999999</v>
      </c>
      <c r="AC17">
        <v>8.9164694943999994</v>
      </c>
      <c r="AD17">
        <v>11.22633356</v>
      </c>
      <c r="AE17">
        <v>15.1671353808</v>
      </c>
      <c r="AF17">
        <v>9.0749999999999975</v>
      </c>
      <c r="AG17">
        <v>12.090742560000001</v>
      </c>
      <c r="AH17">
        <v>46.922145399999998</v>
      </c>
      <c r="AI17">
        <v>5.4677895999999997</v>
      </c>
      <c r="AJ17">
        <v>0</v>
      </c>
      <c r="AK17">
        <v>15.571999999999997</v>
      </c>
      <c r="AL17">
        <v>0</v>
      </c>
      <c r="AM17">
        <v>4.9079790476190466</v>
      </c>
      <c r="AN17">
        <v>0.68867999999999996</v>
      </c>
      <c r="AO17">
        <v>9.0199200000000008</v>
      </c>
      <c r="AP17">
        <v>3.9694090800000006</v>
      </c>
      <c r="AQ17">
        <v>14.323529999999996</v>
      </c>
      <c r="AR17">
        <v>16.088591999999998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22.852375640722208</v>
      </c>
      <c r="BB17">
        <f t="shared" si="0"/>
        <v>680.29765986443147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260.00290102166758</v>
      </c>
      <c r="M18">
        <v>26.688131163122254</v>
      </c>
      <c r="N18">
        <v>36.242780257285382</v>
      </c>
      <c r="O18">
        <v>0</v>
      </c>
      <c r="P18">
        <v>37.970394187406043</v>
      </c>
      <c r="Q18">
        <v>6.6907772511848345</v>
      </c>
      <c r="R18">
        <v>13.010515821550463</v>
      </c>
      <c r="S18">
        <v>8.1041278495887195</v>
      </c>
      <c r="T18">
        <v>0</v>
      </c>
      <c r="U18">
        <v>42.283791765102926</v>
      </c>
      <c r="V18">
        <v>2.0038921332388377</v>
      </c>
      <c r="W18">
        <v>10.427458193979936</v>
      </c>
      <c r="X18">
        <v>45.26151229780794</v>
      </c>
      <c r="Y18">
        <v>0</v>
      </c>
      <c r="Z18">
        <v>6.032117519999999</v>
      </c>
      <c r="AA18">
        <v>13.088087999999997</v>
      </c>
      <c r="AB18">
        <v>12.121704815999999</v>
      </c>
      <c r="AC18">
        <v>8.9164694943999994</v>
      </c>
      <c r="AD18">
        <v>11.22633356</v>
      </c>
      <c r="AE18">
        <v>15.1671353808</v>
      </c>
      <c r="AF18">
        <v>9.0749999999999975</v>
      </c>
      <c r="AG18">
        <v>12.090742560000001</v>
      </c>
      <c r="AH18">
        <v>46.922145399999998</v>
      </c>
      <c r="AI18">
        <v>5.4677895999999997</v>
      </c>
      <c r="AJ18">
        <v>0</v>
      </c>
      <c r="AK18">
        <v>15.571999999999997</v>
      </c>
      <c r="AL18">
        <v>0</v>
      </c>
      <c r="AM18">
        <v>4.9079790476190466</v>
      </c>
      <c r="AN18">
        <v>0.68867999999999996</v>
      </c>
      <c r="AO18">
        <v>9.0199200000000008</v>
      </c>
      <c r="AP18">
        <v>3.9694090800000006</v>
      </c>
      <c r="AQ18">
        <v>14.323529999999996</v>
      </c>
      <c r="AR18">
        <v>16.088591999999998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22.852375640722208</v>
      </c>
      <c r="BB18">
        <f t="shared" si="0"/>
        <v>680.29765986443147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260.00290102166758</v>
      </c>
      <c r="M19">
        <v>26.688131163122254</v>
      </c>
      <c r="N19">
        <v>36.242780257285382</v>
      </c>
      <c r="O19">
        <v>0</v>
      </c>
      <c r="P19">
        <v>37.970394187406043</v>
      </c>
      <c r="Q19">
        <v>6.6907772511848345</v>
      </c>
      <c r="R19">
        <v>13.010515821550463</v>
      </c>
      <c r="S19">
        <v>8.1041278495887195</v>
      </c>
      <c r="T19">
        <v>0</v>
      </c>
      <c r="U19">
        <v>42.283791765102926</v>
      </c>
      <c r="V19">
        <v>5.5680603075170838</v>
      </c>
      <c r="W19">
        <v>10.427458193979936</v>
      </c>
      <c r="X19">
        <v>45.26151229780794</v>
      </c>
      <c r="Y19">
        <v>0</v>
      </c>
      <c r="Z19">
        <v>6.032117519999999</v>
      </c>
      <c r="AA19">
        <v>13.088087999999997</v>
      </c>
      <c r="AB19">
        <v>12.121704815999999</v>
      </c>
      <c r="AC19">
        <v>8.9164694943999994</v>
      </c>
      <c r="AD19">
        <v>11.22633356</v>
      </c>
      <c r="AE19">
        <v>15.1671353808</v>
      </c>
      <c r="AF19">
        <v>9.0749999999999975</v>
      </c>
      <c r="AG19">
        <v>12.090742560000001</v>
      </c>
      <c r="AH19">
        <v>46.922145399999998</v>
      </c>
      <c r="AI19">
        <v>5.4677895999999997</v>
      </c>
      <c r="AJ19">
        <v>0</v>
      </c>
      <c r="AK19">
        <v>15.571999999999997</v>
      </c>
      <c r="AL19">
        <v>0</v>
      </c>
      <c r="AM19">
        <v>4.9079790476190466</v>
      </c>
      <c r="AN19">
        <v>0.68867999999999996</v>
      </c>
      <c r="AO19">
        <v>9.0199200000000008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22.954160782476563</v>
      </c>
      <c r="BB19">
        <f t="shared" si="0"/>
        <v>683.32773101695545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260.00290102166758</v>
      </c>
      <c r="M20">
        <v>26.688131163122254</v>
      </c>
      <c r="N20">
        <v>36.242780257285382</v>
      </c>
      <c r="O20">
        <v>0</v>
      </c>
      <c r="P20">
        <v>37.970394187406043</v>
      </c>
      <c r="Q20">
        <v>6.6907772511848345</v>
      </c>
      <c r="R20">
        <v>13.010515821550463</v>
      </c>
      <c r="S20">
        <v>8.1041278495887195</v>
      </c>
      <c r="T20">
        <v>0</v>
      </c>
      <c r="U20">
        <v>42.283791765102926</v>
      </c>
      <c r="V20">
        <v>5.5680603075170838</v>
      </c>
      <c r="W20">
        <v>10.427458193979936</v>
      </c>
      <c r="X20">
        <v>45.26151229780794</v>
      </c>
      <c r="Y20">
        <v>0</v>
      </c>
      <c r="Z20">
        <v>6.032117519999999</v>
      </c>
      <c r="AA20">
        <v>13.088087999999997</v>
      </c>
      <c r="AB20">
        <v>12.121704815999999</v>
      </c>
      <c r="AC20">
        <v>8.9164694943999994</v>
      </c>
      <c r="AD20">
        <v>11.22633356</v>
      </c>
      <c r="AE20">
        <v>15.1671353808</v>
      </c>
      <c r="AF20">
        <v>9.0749999999999975</v>
      </c>
      <c r="AG20">
        <v>12.090742560000001</v>
      </c>
      <c r="AH20">
        <v>46.922145399999998</v>
      </c>
      <c r="AI20">
        <v>5.4677895999999997</v>
      </c>
      <c r="AJ20">
        <v>0</v>
      </c>
      <c r="AK20">
        <v>15.571999999999997</v>
      </c>
      <c r="AL20">
        <v>0</v>
      </c>
      <c r="AM20">
        <v>4.9079790476190466</v>
      </c>
      <c r="AN20">
        <v>0.68867999999999996</v>
      </c>
      <c r="AO20">
        <v>9.0199200000000008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22.92113683047657</v>
      </c>
      <c r="BB20">
        <f t="shared" si="0"/>
        <v>682.34463336895556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260.00290102166758</v>
      </c>
      <c r="M21">
        <v>26.688131163122254</v>
      </c>
      <c r="N21">
        <v>36.242780257285382</v>
      </c>
      <c r="O21">
        <v>0</v>
      </c>
      <c r="P21">
        <v>37.970394187406043</v>
      </c>
      <c r="Q21">
        <v>6.6911440854870765</v>
      </c>
      <c r="R21">
        <v>13.008816062832533</v>
      </c>
      <c r="S21">
        <v>8.1042086389568038</v>
      </c>
      <c r="T21">
        <v>0</v>
      </c>
      <c r="U21">
        <v>42.283791765102926</v>
      </c>
      <c r="V21">
        <v>5.5679522900763354</v>
      </c>
      <c r="W21">
        <v>10.430629562043796</v>
      </c>
      <c r="X21">
        <v>45.26151229780794</v>
      </c>
      <c r="Y21">
        <v>0</v>
      </c>
      <c r="Z21">
        <v>6.032117519999999</v>
      </c>
      <c r="AA21">
        <v>13.088087999999997</v>
      </c>
      <c r="AB21">
        <v>12.121704815999999</v>
      </c>
      <c r="AC21">
        <v>8.9164694943999994</v>
      </c>
      <c r="AD21">
        <v>11.22633356</v>
      </c>
      <c r="AE21">
        <v>15.1671353808</v>
      </c>
      <c r="AF21">
        <v>9.0749999999999975</v>
      </c>
      <c r="AG21">
        <v>12.090742560000001</v>
      </c>
      <c r="AH21">
        <v>46.922145399999998</v>
      </c>
      <c r="AI21">
        <v>5.8583460000000009</v>
      </c>
      <c r="AJ21">
        <v>0</v>
      </c>
      <c r="AK21">
        <v>15.571999999999997</v>
      </c>
      <c r="AL21">
        <v>0</v>
      </c>
      <c r="AM21">
        <v>4.9079790476190466</v>
      </c>
      <c r="AN21">
        <v>0.68867999999999996</v>
      </c>
      <c r="AO21">
        <v>9.0199200000000008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22.933889297595144</v>
      </c>
      <c r="BB21">
        <f t="shared" si="0"/>
        <v>682.72424851741243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260.00290102166758</v>
      </c>
      <c r="M22">
        <v>26.688131163122254</v>
      </c>
      <c r="N22">
        <v>36.242780257285382</v>
      </c>
      <c r="O22">
        <v>0</v>
      </c>
      <c r="P22">
        <v>37.970394187406043</v>
      </c>
      <c r="Q22">
        <v>6.6911440854870765</v>
      </c>
      <c r="R22">
        <v>13.008816062832533</v>
      </c>
      <c r="S22">
        <v>8.1042086389568038</v>
      </c>
      <c r="T22">
        <v>0</v>
      </c>
      <c r="U22">
        <v>42.283791765102926</v>
      </c>
      <c r="V22">
        <v>5.5679522900763354</v>
      </c>
      <c r="W22">
        <v>10.430629562043796</v>
      </c>
      <c r="X22">
        <v>45.26151229780794</v>
      </c>
      <c r="Y22">
        <v>0</v>
      </c>
      <c r="Z22">
        <v>6.032117519999999</v>
      </c>
      <c r="AA22">
        <v>13.088087999999997</v>
      </c>
      <c r="AB22">
        <v>12.121704815999999</v>
      </c>
      <c r="AC22">
        <v>8.9164694943999994</v>
      </c>
      <c r="AD22">
        <v>11.22633356</v>
      </c>
      <c r="AE22">
        <v>15.1671353808</v>
      </c>
      <c r="AF22">
        <v>9.0749999999999975</v>
      </c>
      <c r="AG22">
        <v>12.090742560000001</v>
      </c>
      <c r="AH22">
        <v>46.922145399999998</v>
      </c>
      <c r="AI22">
        <v>5.8583460000000009</v>
      </c>
      <c r="AJ22">
        <v>0</v>
      </c>
      <c r="AK22">
        <v>15.571999999999997</v>
      </c>
      <c r="AL22">
        <v>0</v>
      </c>
      <c r="AM22">
        <v>4.9079790476190466</v>
      </c>
      <c r="AN22">
        <v>0.68867999999999996</v>
      </c>
      <c r="AO22">
        <v>9.0199200000000008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22.933889297595144</v>
      </c>
      <c r="BB22">
        <f t="shared" si="0"/>
        <v>682.72424851741243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260.00290102166758</v>
      </c>
      <c r="M23">
        <v>26.688131163122254</v>
      </c>
      <c r="N23">
        <v>36.242780257285382</v>
      </c>
      <c r="O23">
        <v>0</v>
      </c>
      <c r="P23">
        <v>37.970394187406043</v>
      </c>
      <c r="Q23">
        <v>6.6907772511848345</v>
      </c>
      <c r="R23">
        <v>13.010515821550463</v>
      </c>
      <c r="S23">
        <v>8.1041278495887195</v>
      </c>
      <c r="T23">
        <v>0</v>
      </c>
      <c r="U23">
        <v>42.283791765102926</v>
      </c>
      <c r="V23">
        <v>5.5680603075170838</v>
      </c>
      <c r="W23">
        <v>10.430629562043796</v>
      </c>
      <c r="X23">
        <v>45.26151229780794</v>
      </c>
      <c r="Y23">
        <v>0</v>
      </c>
      <c r="Z23">
        <v>6.032117519999999</v>
      </c>
      <c r="AA23">
        <v>13.088087999999997</v>
      </c>
      <c r="AB23">
        <v>12.121704815999999</v>
      </c>
      <c r="AC23">
        <v>8.9164694943999994</v>
      </c>
      <c r="AD23">
        <v>11.22633356</v>
      </c>
      <c r="AE23">
        <v>15.1671353808</v>
      </c>
      <c r="AF23">
        <v>9.0749999999999975</v>
      </c>
      <c r="AG23">
        <v>12.090742560000001</v>
      </c>
      <c r="AH23">
        <v>46.922145399999998</v>
      </c>
      <c r="AI23">
        <v>5.4677895999999997</v>
      </c>
      <c r="AJ23">
        <v>0</v>
      </c>
      <c r="AK23">
        <v>15.571999999999997</v>
      </c>
      <c r="AL23">
        <v>0</v>
      </c>
      <c r="AM23">
        <v>4.9079790476190466</v>
      </c>
      <c r="AN23">
        <v>0.68867999999999996</v>
      </c>
      <c r="AO23">
        <v>9.0199200000000008</v>
      </c>
      <c r="AP23">
        <v>3.5370972000000003</v>
      </c>
      <c r="AQ23">
        <v>15.8506</v>
      </c>
      <c r="AR23">
        <v>15.072470400000002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22.970869521525941</v>
      </c>
      <c r="BB23">
        <f t="shared" si="0"/>
        <v>683.82514204596987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2.9456710545245288</v>
      </c>
      <c r="L24">
        <v>320.00315224892552</v>
      </c>
      <c r="M24">
        <v>26.688131163122254</v>
      </c>
      <c r="N24">
        <v>36.242780257285382</v>
      </c>
      <c r="O24">
        <v>0</v>
      </c>
      <c r="P24">
        <v>37.970394187406043</v>
      </c>
      <c r="Q24">
        <v>6.6907772511848345</v>
      </c>
      <c r="R24">
        <v>13.010515821550463</v>
      </c>
      <c r="S24">
        <v>8.1041278495887195</v>
      </c>
      <c r="T24">
        <v>0</v>
      </c>
      <c r="U24">
        <v>42.283791765102926</v>
      </c>
      <c r="V24">
        <v>5.5680603075170838</v>
      </c>
      <c r="W24">
        <v>10.430629562043796</v>
      </c>
      <c r="X24">
        <v>45.26151229780794</v>
      </c>
      <c r="Y24">
        <v>0</v>
      </c>
      <c r="Z24">
        <v>6.032117519999999</v>
      </c>
      <c r="AA24">
        <v>13.088087999999997</v>
      </c>
      <c r="AB24">
        <v>12.121704815999999</v>
      </c>
      <c r="AC24">
        <v>8.9164694943999994</v>
      </c>
      <c r="AD24">
        <v>11.22633356</v>
      </c>
      <c r="AE24">
        <v>15.1671353808</v>
      </c>
      <c r="AF24">
        <v>9.0749999999999975</v>
      </c>
      <c r="AG24">
        <v>12.090742560000001</v>
      </c>
      <c r="AH24">
        <v>46.922145399999998</v>
      </c>
      <c r="AI24">
        <v>5.4677895999999997</v>
      </c>
      <c r="AJ24">
        <v>0</v>
      </c>
      <c r="AK24">
        <v>15.571999999999997</v>
      </c>
      <c r="AL24">
        <v>0</v>
      </c>
      <c r="AM24">
        <v>4.9079790476190466</v>
      </c>
      <c r="AN24">
        <v>0.68867999999999996</v>
      </c>
      <c r="AO24">
        <v>9.0199200000000008</v>
      </c>
      <c r="AP24">
        <v>3.5370972000000003</v>
      </c>
      <c r="AQ24">
        <v>19.098039999999997</v>
      </c>
      <c r="AR24">
        <v>15.072470400000002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25.122153779819634</v>
      </c>
      <c r="BB24">
        <f t="shared" si="0"/>
        <v>747.86722006945888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2.9456710545245288</v>
      </c>
      <c r="L25">
        <v>460.93221783611853</v>
      </c>
      <c r="M25">
        <v>26.688131163122254</v>
      </c>
      <c r="N25">
        <v>36.242780257285382</v>
      </c>
      <c r="O25">
        <v>0</v>
      </c>
      <c r="P25">
        <v>37.970394187406043</v>
      </c>
      <c r="Q25">
        <v>6.6907772511848345</v>
      </c>
      <c r="R25">
        <v>13.010515821550463</v>
      </c>
      <c r="S25">
        <v>8.1041278495887195</v>
      </c>
      <c r="T25">
        <v>0</v>
      </c>
      <c r="U25">
        <v>42.283791765102926</v>
      </c>
      <c r="V25">
        <v>5.5680603075170838</v>
      </c>
      <c r="W25">
        <v>10.430629562043796</v>
      </c>
      <c r="X25">
        <v>45.26151229780794</v>
      </c>
      <c r="Y25">
        <v>0</v>
      </c>
      <c r="Z25">
        <v>6.032117519999999</v>
      </c>
      <c r="AA25">
        <v>13.088087999999997</v>
      </c>
      <c r="AB25">
        <v>12.121704815999999</v>
      </c>
      <c r="AC25">
        <v>8.9164694943999994</v>
      </c>
      <c r="AD25">
        <v>11.22633356</v>
      </c>
      <c r="AE25">
        <v>15.1671353808</v>
      </c>
      <c r="AF25">
        <v>9.0749999999999975</v>
      </c>
      <c r="AG25">
        <v>12.090742560000001</v>
      </c>
      <c r="AH25">
        <v>46.922145399999998</v>
      </c>
      <c r="AI25">
        <v>9.3733535999999997</v>
      </c>
      <c r="AJ25">
        <v>0</v>
      </c>
      <c r="AK25">
        <v>15.571999999999997</v>
      </c>
      <c r="AL25">
        <v>0</v>
      </c>
      <c r="AM25">
        <v>4.9079790476190466</v>
      </c>
      <c r="AN25">
        <v>0.68867999999999996</v>
      </c>
      <c r="AO25">
        <v>9.0199200000000008</v>
      </c>
      <c r="AP25">
        <v>1.7685486000000001</v>
      </c>
      <c r="AQ25">
        <v>19.098039999999997</v>
      </c>
      <c r="AR25">
        <v>15.072470400000002</v>
      </c>
      <c r="AS25">
        <v>9.9875181120000018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29.778347046360544</v>
      </c>
      <c r="BB25">
        <f t="shared" si="0"/>
        <v>886.4785087977109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2.9456710545245288</v>
      </c>
      <c r="L26">
        <v>460.93221783611853</v>
      </c>
      <c r="M26">
        <v>26.688131163122254</v>
      </c>
      <c r="N26">
        <v>36.242780257285382</v>
      </c>
      <c r="O26">
        <v>0</v>
      </c>
      <c r="P26">
        <v>37.970394187406043</v>
      </c>
      <c r="Q26">
        <v>6.6907772511848345</v>
      </c>
      <c r="R26">
        <v>13.010515821550463</v>
      </c>
      <c r="S26">
        <v>8.1041278495887195</v>
      </c>
      <c r="T26">
        <v>0</v>
      </c>
      <c r="U26">
        <v>43.142019771415974</v>
      </c>
      <c r="V26">
        <v>5.5680603075170838</v>
      </c>
      <c r="W26">
        <v>10.430629562043796</v>
      </c>
      <c r="X26">
        <v>45.26151229780794</v>
      </c>
      <c r="Y26">
        <v>0</v>
      </c>
      <c r="Z26">
        <v>6.032117519999999</v>
      </c>
      <c r="AA26">
        <v>13.088087999999997</v>
      </c>
      <c r="AB26">
        <v>12.121704815999999</v>
      </c>
      <c r="AC26">
        <v>8.9164694943999994</v>
      </c>
      <c r="AD26">
        <v>11.22633356</v>
      </c>
      <c r="AE26">
        <v>15.1671353808</v>
      </c>
      <c r="AF26">
        <v>9.0749999999999975</v>
      </c>
      <c r="AG26">
        <v>12.090742560000001</v>
      </c>
      <c r="AH26">
        <v>46.922145399999998</v>
      </c>
      <c r="AI26">
        <v>9.3733535999999997</v>
      </c>
      <c r="AJ26">
        <v>0</v>
      </c>
      <c r="AK26">
        <v>15.571999999999997</v>
      </c>
      <c r="AL26">
        <v>0</v>
      </c>
      <c r="AM26">
        <v>4.9079790476190466</v>
      </c>
      <c r="AN26">
        <v>0.68867999999999996</v>
      </c>
      <c r="AO26">
        <v>9.0199200000000008</v>
      </c>
      <c r="AP26">
        <v>1.7685486000000001</v>
      </c>
      <c r="AQ26">
        <v>19.098039999999997</v>
      </c>
      <c r="AR26">
        <v>15.072470400000002</v>
      </c>
      <c r="AS26">
        <v>9.9875181120000018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29.806239533271025</v>
      </c>
      <c r="BB26">
        <f t="shared" si="0"/>
        <v>887.30884431711343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2.9456710545245288</v>
      </c>
      <c r="L27">
        <v>400.00340803183406</v>
      </c>
      <c r="M27">
        <v>26.688131163122254</v>
      </c>
      <c r="N27">
        <v>36.242780257285382</v>
      </c>
      <c r="O27">
        <v>0</v>
      </c>
      <c r="P27">
        <v>37.970394187406043</v>
      </c>
      <c r="Q27">
        <v>6.6907772511848345</v>
      </c>
      <c r="R27">
        <v>13.010515821550463</v>
      </c>
      <c r="S27">
        <v>8.1041278495887195</v>
      </c>
      <c r="T27">
        <v>0</v>
      </c>
      <c r="U27">
        <v>44.008998054474702</v>
      </c>
      <c r="V27">
        <v>5.5680603075170838</v>
      </c>
      <c r="W27">
        <v>10.430629562043796</v>
      </c>
      <c r="X27">
        <v>45.26151229780794</v>
      </c>
      <c r="Y27">
        <v>0</v>
      </c>
      <c r="Z27">
        <v>6.032117519999999</v>
      </c>
      <c r="AA27">
        <v>13.088087999999997</v>
      </c>
      <c r="AB27">
        <v>12.121704815999999</v>
      </c>
      <c r="AC27">
        <v>8.9164694943999994</v>
      </c>
      <c r="AD27">
        <v>11.22633356</v>
      </c>
      <c r="AE27">
        <v>15.1671353808</v>
      </c>
      <c r="AF27">
        <v>9.0749999999999975</v>
      </c>
      <c r="AG27">
        <v>12.090742560000001</v>
      </c>
      <c r="AH27">
        <v>46.922145399999998</v>
      </c>
      <c r="AI27">
        <v>10.935579199999999</v>
      </c>
      <c r="AJ27">
        <v>0</v>
      </c>
      <c r="AK27">
        <v>15.571999999999997</v>
      </c>
      <c r="AL27">
        <v>0</v>
      </c>
      <c r="AM27">
        <v>4.9079790476190466</v>
      </c>
      <c r="AN27">
        <v>0.68867999999999996</v>
      </c>
      <c r="AO27">
        <v>9.0199200000000008</v>
      </c>
      <c r="AP27">
        <v>1.5720431999999995</v>
      </c>
      <c r="AQ27">
        <v>19.098039999999997</v>
      </c>
      <c r="AR27">
        <v>15.072470400000002</v>
      </c>
      <c r="AS27">
        <v>9.9875181120000018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27.898616076304926</v>
      </c>
      <c r="BB27">
        <f t="shared" si="0"/>
        <v>830.52035645285389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2.9456710545245288</v>
      </c>
      <c r="L28">
        <v>300.00307531183068</v>
      </c>
      <c r="M28">
        <v>26.688131163122254</v>
      </c>
      <c r="N28">
        <v>36.242780257285382</v>
      </c>
      <c r="O28">
        <v>0</v>
      </c>
      <c r="P28">
        <v>37.970394187406043</v>
      </c>
      <c r="Q28">
        <v>6.6907772511848345</v>
      </c>
      <c r="R28">
        <v>13.010515821550463</v>
      </c>
      <c r="S28">
        <v>8.1041278495887195</v>
      </c>
      <c r="T28">
        <v>0</v>
      </c>
      <c r="U28">
        <v>44.008998054474702</v>
      </c>
      <c r="V28">
        <v>5.5680603075170838</v>
      </c>
      <c r="W28">
        <v>10.430629562043796</v>
      </c>
      <c r="X28">
        <v>45.26151229780794</v>
      </c>
      <c r="Y28">
        <v>0</v>
      </c>
      <c r="Z28">
        <v>6.032117519999999</v>
      </c>
      <c r="AA28">
        <v>13.088087999999997</v>
      </c>
      <c r="AB28">
        <v>12.121704815999999</v>
      </c>
      <c r="AC28">
        <v>8.9164694943999994</v>
      </c>
      <c r="AD28">
        <v>11.22633356</v>
      </c>
      <c r="AE28">
        <v>15.1671353808</v>
      </c>
      <c r="AF28">
        <v>9.0749999999999975</v>
      </c>
      <c r="AG28">
        <v>12.090742560000001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4.9079790476190466</v>
      </c>
      <c r="AN28">
        <v>0.68867999999999996</v>
      </c>
      <c r="AO28">
        <v>9.0199200000000008</v>
      </c>
      <c r="AP28">
        <v>1.5720431999999995</v>
      </c>
      <c r="AQ28">
        <v>19.098039999999997</v>
      </c>
      <c r="AR28">
        <v>15.072470400000002</v>
      </c>
      <c r="AS28">
        <v>9.9875181120000018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24.953239271390061</v>
      </c>
      <c r="BB28">
        <f t="shared" si="0"/>
        <v>742.83875413776559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2.9456710545245288</v>
      </c>
      <c r="L29">
        <v>300.00307531183068</v>
      </c>
      <c r="M29">
        <v>26.688131163122254</v>
      </c>
      <c r="N29">
        <v>36.242780257285382</v>
      </c>
      <c r="O29">
        <v>0</v>
      </c>
      <c r="P29">
        <v>37.970394187406043</v>
      </c>
      <c r="Q29">
        <v>6.6907772511848345</v>
      </c>
      <c r="R29">
        <v>13.010515821550463</v>
      </c>
      <c r="S29">
        <v>8.1041278495887195</v>
      </c>
      <c r="T29">
        <v>0</v>
      </c>
      <c r="U29">
        <v>44.008998054474702</v>
      </c>
      <c r="V29">
        <v>5.5680603075170838</v>
      </c>
      <c r="W29">
        <v>10.427458193979936</v>
      </c>
      <c r="X29">
        <v>45.26151229780794</v>
      </c>
      <c r="Y29">
        <v>0</v>
      </c>
      <c r="Z29">
        <v>6.032117519999999</v>
      </c>
      <c r="AA29">
        <v>13.088087999999997</v>
      </c>
      <c r="AB29">
        <v>12.121704815999999</v>
      </c>
      <c r="AC29">
        <v>8.9164694943999994</v>
      </c>
      <c r="AD29">
        <v>11.22633356</v>
      </c>
      <c r="AE29">
        <v>15.1671353808</v>
      </c>
      <c r="AF29">
        <v>9.0749999999999975</v>
      </c>
      <c r="AG29">
        <v>12.090742560000001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4.9079790476190466</v>
      </c>
      <c r="AN29">
        <v>0.68867999999999996</v>
      </c>
      <c r="AO29">
        <v>9.0199200000000008</v>
      </c>
      <c r="AP29">
        <v>2.5545701999999997</v>
      </c>
      <c r="AQ29">
        <v>19.098039999999997</v>
      </c>
      <c r="AR29">
        <v>15.072470400000002</v>
      </c>
      <c r="AS29">
        <v>9.9875181120000018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24.985068252727991</v>
      </c>
      <c r="BB29">
        <f t="shared" si="0"/>
        <v>743.78628078836368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268.00293830346311</v>
      </c>
      <c r="M30">
        <v>26.688131163122254</v>
      </c>
      <c r="N30">
        <v>36.242780257285382</v>
      </c>
      <c r="O30">
        <v>0</v>
      </c>
      <c r="P30">
        <v>37.970394187406043</v>
      </c>
      <c r="Q30">
        <v>2.9985305191100973</v>
      </c>
      <c r="R30">
        <v>5.9956716330704065</v>
      </c>
      <c r="S30">
        <v>3.9998253129346319</v>
      </c>
      <c r="T30">
        <v>0</v>
      </c>
      <c r="U30">
        <v>44.008998054474702</v>
      </c>
      <c r="V30">
        <v>2.0038921332388377</v>
      </c>
      <c r="W30">
        <v>10.427458193979936</v>
      </c>
      <c r="X30">
        <v>45.26151229780794</v>
      </c>
      <c r="Y30">
        <v>0</v>
      </c>
      <c r="Z30">
        <v>6.032117519999999</v>
      </c>
      <c r="AA30">
        <v>13.088087999999997</v>
      </c>
      <c r="AB30">
        <v>12.121704815999999</v>
      </c>
      <c r="AC30">
        <v>8.9164694943999994</v>
      </c>
      <c r="AD30">
        <v>11.22633356</v>
      </c>
      <c r="AE30">
        <v>15.1671353808</v>
      </c>
      <c r="AF30">
        <v>9.0749999999999975</v>
      </c>
      <c r="AG30">
        <v>12.090742560000001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4.9079790476190466</v>
      </c>
      <c r="AN30">
        <v>0.68867999999999996</v>
      </c>
      <c r="AO30">
        <v>9.0199200000000008</v>
      </c>
      <c r="AP30">
        <v>3.5370972000000003</v>
      </c>
      <c r="AQ30">
        <v>19.098039999999997</v>
      </c>
      <c r="AR30">
        <v>15.072470400000002</v>
      </c>
      <c r="AS30">
        <v>9.9875181120000018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23.284056063278669</v>
      </c>
      <c r="BB30">
        <f t="shared" si="0"/>
        <v>693.14845028343359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268.00293830346311</v>
      </c>
      <c r="M31">
        <v>26.688131163122254</v>
      </c>
      <c r="N31">
        <v>36.242780257285382</v>
      </c>
      <c r="O31">
        <v>0</v>
      </c>
      <c r="P31">
        <v>37.970394187406043</v>
      </c>
      <c r="Q31">
        <v>2.9985305191100973</v>
      </c>
      <c r="R31">
        <v>5.9956716330704065</v>
      </c>
      <c r="S31">
        <v>3.9998253129346319</v>
      </c>
      <c r="T31">
        <v>0</v>
      </c>
      <c r="U31">
        <v>44.008998054474702</v>
      </c>
      <c r="V31">
        <v>2.0038921332388377</v>
      </c>
      <c r="W31">
        <v>10.427458193979936</v>
      </c>
      <c r="X31">
        <v>45.26151229780794</v>
      </c>
      <c r="Y31">
        <v>0</v>
      </c>
      <c r="Z31">
        <v>6.032117519999999</v>
      </c>
      <c r="AA31">
        <v>13.088087999999997</v>
      </c>
      <c r="AB31">
        <v>12.121704815999999</v>
      </c>
      <c r="AC31">
        <v>8.9164694943999994</v>
      </c>
      <c r="AD31">
        <v>11.22633356</v>
      </c>
      <c r="AE31">
        <v>15.1671353808</v>
      </c>
      <c r="AF31">
        <v>9.0749999999999975</v>
      </c>
      <c r="AG31">
        <v>12.090742560000001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4.9079790476190466</v>
      </c>
      <c r="AN31">
        <v>0.68867999999999996</v>
      </c>
      <c r="AO31">
        <v>9.0199200000000008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23.277510485278668</v>
      </c>
      <c r="BB31">
        <f t="shared" si="0"/>
        <v>692.95359485383358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268.00293830346311</v>
      </c>
      <c r="M32">
        <v>26.688131163122254</v>
      </c>
      <c r="N32">
        <v>36.242780257285382</v>
      </c>
      <c r="O32">
        <v>0</v>
      </c>
      <c r="P32">
        <v>37.970394187406043</v>
      </c>
      <c r="Q32">
        <v>2.9985305191100973</v>
      </c>
      <c r="R32">
        <v>5.9956716330704065</v>
      </c>
      <c r="S32">
        <v>3.9998253129346319</v>
      </c>
      <c r="T32">
        <v>0</v>
      </c>
      <c r="U32">
        <v>44.008998054474702</v>
      </c>
      <c r="V32">
        <v>2.0038921332388377</v>
      </c>
      <c r="W32">
        <v>10.427458193979936</v>
      </c>
      <c r="X32">
        <v>45.26151229780794</v>
      </c>
      <c r="Y32">
        <v>0</v>
      </c>
      <c r="Z32">
        <v>6.032117519999999</v>
      </c>
      <c r="AA32">
        <v>13.088087999999997</v>
      </c>
      <c r="AB32">
        <v>12.121704815999999</v>
      </c>
      <c r="AC32">
        <v>8.9164694943999994</v>
      </c>
      <c r="AD32">
        <v>11.22633356</v>
      </c>
      <c r="AE32">
        <v>15.1671353808</v>
      </c>
      <c r="AF32">
        <v>9.0749999999999975</v>
      </c>
      <c r="AG32">
        <v>12.090742560000001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4.9079790476190466</v>
      </c>
      <c r="AN32">
        <v>0.68867999999999996</v>
      </c>
      <c r="AO32">
        <v>9.0199200000000008</v>
      </c>
      <c r="AP32">
        <v>3.5370972000000003</v>
      </c>
      <c r="AQ32">
        <v>16.256529999999998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23.185161563691366</v>
      </c>
      <c r="BB32">
        <f t="shared" si="0"/>
        <v>690.20443377542085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268.00293830346311</v>
      </c>
      <c r="M33">
        <v>26.688131163122254</v>
      </c>
      <c r="N33">
        <v>36.242780257285382</v>
      </c>
      <c r="O33">
        <v>0</v>
      </c>
      <c r="P33">
        <v>37.970394187406043</v>
      </c>
      <c r="Q33">
        <v>2.9985305191100973</v>
      </c>
      <c r="R33">
        <v>5.9956716330704065</v>
      </c>
      <c r="S33">
        <v>3.9998253129346319</v>
      </c>
      <c r="T33">
        <v>0</v>
      </c>
      <c r="U33">
        <v>43.142019771415974</v>
      </c>
      <c r="V33">
        <v>2.0038921332388377</v>
      </c>
      <c r="W33">
        <v>10.427458193979936</v>
      </c>
      <c r="X33">
        <v>45.26151229780794</v>
      </c>
      <c r="Y33">
        <v>0</v>
      </c>
      <c r="Z33">
        <v>6.032117519999999</v>
      </c>
      <c r="AA33">
        <v>13.088087999999997</v>
      </c>
      <c r="AB33">
        <v>12.121704815999999</v>
      </c>
      <c r="AC33">
        <v>8.9164694943999994</v>
      </c>
      <c r="AD33">
        <v>11.22633356</v>
      </c>
      <c r="AE33">
        <v>15.1671353808</v>
      </c>
      <c r="AF33">
        <v>9.0749999999999975</v>
      </c>
      <c r="AG33">
        <v>12.090742560000001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4.9079790476190466</v>
      </c>
      <c r="AN33">
        <v>0.68867999999999996</v>
      </c>
      <c r="AO33">
        <v>9.0199200000000008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23.09416219278782</v>
      </c>
      <c r="BB33">
        <f t="shared" si="0"/>
        <v>687.49545486326554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267.99724244372987</v>
      </c>
      <c r="M34">
        <v>26.688131163122254</v>
      </c>
      <c r="N34">
        <v>36.242780257285382</v>
      </c>
      <c r="O34">
        <v>0</v>
      </c>
      <c r="P34">
        <v>37.970394187406043</v>
      </c>
      <c r="Q34">
        <v>2.9985305191100973</v>
      </c>
      <c r="R34">
        <v>5.9956716330704065</v>
      </c>
      <c r="S34">
        <v>3.9998253129346319</v>
      </c>
      <c r="T34">
        <v>0</v>
      </c>
      <c r="U34">
        <v>43.142019771415974</v>
      </c>
      <c r="V34">
        <v>2.0038921332388377</v>
      </c>
      <c r="W34">
        <v>10.427458193979936</v>
      </c>
      <c r="X34">
        <v>45.26151229780794</v>
      </c>
      <c r="Y34">
        <v>0</v>
      </c>
      <c r="Z34">
        <v>6.032117519999999</v>
      </c>
      <c r="AA34">
        <v>13.088087999999997</v>
      </c>
      <c r="AB34">
        <v>12.121704815999999</v>
      </c>
      <c r="AC34">
        <v>8.9164694943999994</v>
      </c>
      <c r="AD34">
        <v>11.22633356</v>
      </c>
      <c r="AE34">
        <v>15.1671353808</v>
      </c>
      <c r="AF34">
        <v>9.0749999999999975</v>
      </c>
      <c r="AG34">
        <v>12.090742560000001</v>
      </c>
      <c r="AH34">
        <v>46.922145399999998</v>
      </c>
      <c r="AI34">
        <v>10.935579199999999</v>
      </c>
      <c r="AJ34">
        <v>0</v>
      </c>
      <c r="AK34">
        <v>15.571999999999997</v>
      </c>
      <c r="AL34">
        <v>0</v>
      </c>
      <c r="AM34">
        <v>4.9079790476190466</v>
      </c>
      <c r="AN34">
        <v>0.68867999999999996</v>
      </c>
      <c r="AO34">
        <v>9.0199200000000008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22.789343230930022</v>
      </c>
      <c r="BB34">
        <f t="shared" si="0"/>
        <v>678.42122436539023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268.7729735357575</v>
      </c>
      <c r="M35">
        <v>26.688131163122254</v>
      </c>
      <c r="N35">
        <v>36.242780257285382</v>
      </c>
      <c r="O35">
        <v>0</v>
      </c>
      <c r="P35">
        <v>37.970394187406043</v>
      </c>
      <c r="Q35">
        <v>2.9985305191100973</v>
      </c>
      <c r="R35">
        <v>5.9956716330704065</v>
      </c>
      <c r="S35">
        <v>3.9998253129346319</v>
      </c>
      <c r="T35">
        <v>0</v>
      </c>
      <c r="U35">
        <v>46.602768042464866</v>
      </c>
      <c r="V35">
        <v>2.0038921332388377</v>
      </c>
      <c r="W35">
        <v>10.427458193979936</v>
      </c>
      <c r="X35">
        <v>45.26151229780794</v>
      </c>
      <c r="Y35">
        <v>0</v>
      </c>
      <c r="Z35">
        <v>6.032117519999999</v>
      </c>
      <c r="AA35">
        <v>13.088087999999997</v>
      </c>
      <c r="AB35">
        <v>12.121704815999999</v>
      </c>
      <c r="AC35">
        <v>8.9164694943999994</v>
      </c>
      <c r="AD35">
        <v>11.22633356</v>
      </c>
      <c r="AE35">
        <v>15.1671353808</v>
      </c>
      <c r="AF35">
        <v>9.0749999999999975</v>
      </c>
      <c r="AG35">
        <v>12.090742560000001</v>
      </c>
      <c r="AH35">
        <v>46.922145399999998</v>
      </c>
      <c r="AI35">
        <v>9.7639099999999992</v>
      </c>
      <c r="AJ35">
        <v>0</v>
      </c>
      <c r="AK35">
        <v>15.571999999999997</v>
      </c>
      <c r="AL35">
        <v>0</v>
      </c>
      <c r="AM35">
        <v>4.9079790476190466</v>
      </c>
      <c r="AN35">
        <v>0.68867999999999996</v>
      </c>
      <c r="AO35">
        <v>9.0199200000000008</v>
      </c>
      <c r="AP35">
        <v>3.5370972000000003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22.888949447166432</v>
      </c>
      <c r="BB35">
        <f t="shared" si="0"/>
        <v>681.38642831223024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268.7729735357575</v>
      </c>
      <c r="M36">
        <v>26.688131163122254</v>
      </c>
      <c r="N36">
        <v>36.242780257285382</v>
      </c>
      <c r="O36">
        <v>0</v>
      </c>
      <c r="P36">
        <v>37.970394187406043</v>
      </c>
      <c r="Q36">
        <v>2.9985305191100973</v>
      </c>
      <c r="R36">
        <v>5.9956716330704065</v>
      </c>
      <c r="S36">
        <v>3.9998253129346319</v>
      </c>
      <c r="T36">
        <v>0</v>
      </c>
      <c r="U36">
        <v>48.320809817561347</v>
      </c>
      <c r="V36">
        <v>2.0038921332388377</v>
      </c>
      <c r="W36">
        <v>10.427458193979936</v>
      </c>
      <c r="X36">
        <v>45.26151229780794</v>
      </c>
      <c r="Y36">
        <v>0</v>
      </c>
      <c r="Z36">
        <v>6.032117519999999</v>
      </c>
      <c r="AA36">
        <v>13.088087999999997</v>
      </c>
      <c r="AB36">
        <v>12.121704815999999</v>
      </c>
      <c r="AC36">
        <v>8.9164694943999994</v>
      </c>
      <c r="AD36">
        <v>11.22633356</v>
      </c>
      <c r="AE36">
        <v>15.1671353808</v>
      </c>
      <c r="AF36">
        <v>9.0749999999999975</v>
      </c>
      <c r="AG36">
        <v>12.090742560000001</v>
      </c>
      <c r="AH36">
        <v>46.922145399999998</v>
      </c>
      <c r="AI36">
        <v>9.7639099999999992</v>
      </c>
      <c r="AJ36">
        <v>0</v>
      </c>
      <c r="AK36">
        <v>15.571999999999997</v>
      </c>
      <c r="AL36">
        <v>0</v>
      </c>
      <c r="AM36">
        <v>4.9079790476190466</v>
      </c>
      <c r="AN36">
        <v>0.68867999999999996</v>
      </c>
      <c r="AO36">
        <v>9.0199200000000008</v>
      </c>
      <c r="AP36">
        <v>3.5370972000000003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22.944785804857069</v>
      </c>
      <c r="BB36">
        <f t="shared" si="0"/>
        <v>683.04863372963609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269.06711913331793</v>
      </c>
      <c r="M37">
        <v>26.688131163122254</v>
      </c>
      <c r="N37">
        <v>36.242780257285382</v>
      </c>
      <c r="O37">
        <v>0</v>
      </c>
      <c r="P37">
        <v>37.970394187406043</v>
      </c>
      <c r="Q37">
        <v>4.4977957786651448</v>
      </c>
      <c r="R37">
        <v>8.8295841380536775</v>
      </c>
      <c r="S37">
        <v>5.6431643949930459</v>
      </c>
      <c r="T37">
        <v>0</v>
      </c>
      <c r="U37">
        <v>49.179037717601538</v>
      </c>
      <c r="V37">
        <v>1.9954878630705393</v>
      </c>
      <c r="W37">
        <v>10.675924939634356</v>
      </c>
      <c r="X37">
        <v>45.256699927360785</v>
      </c>
      <c r="Y37">
        <v>0</v>
      </c>
      <c r="Z37">
        <v>6.032117519999999</v>
      </c>
      <c r="AA37">
        <v>13.088087999999997</v>
      </c>
      <c r="AB37">
        <v>12.121704815999999</v>
      </c>
      <c r="AC37">
        <v>8.9164694943999994</v>
      </c>
      <c r="AD37">
        <v>11.22633356</v>
      </c>
      <c r="AE37">
        <v>15.1671353808</v>
      </c>
      <c r="AF37">
        <v>9.0749999999999975</v>
      </c>
      <c r="AG37">
        <v>12.090742560000001</v>
      </c>
      <c r="AH37">
        <v>46.922145399999998</v>
      </c>
      <c r="AI37">
        <v>13.669473999999999</v>
      </c>
      <c r="AJ37">
        <v>0</v>
      </c>
      <c r="AK37">
        <v>15.571999999999997</v>
      </c>
      <c r="AL37">
        <v>0</v>
      </c>
      <c r="AM37">
        <v>4.9079790476190466</v>
      </c>
      <c r="AN37">
        <v>0.68867999999999996</v>
      </c>
      <c r="AO37">
        <v>9.0199200000000008</v>
      </c>
      <c r="AP37">
        <v>3.5370972000000003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23.311051133288274</v>
      </c>
      <c r="BB37">
        <f t="shared" si="0"/>
        <v>693.95207285044148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269.06711913331793</v>
      </c>
      <c r="M38">
        <v>26.688131163122254</v>
      </c>
      <c r="N38">
        <v>36.242780257285382</v>
      </c>
      <c r="O38">
        <v>0</v>
      </c>
      <c r="P38">
        <v>37.970394187406043</v>
      </c>
      <c r="Q38">
        <v>4.4977957786651448</v>
      </c>
      <c r="R38">
        <v>8.8295841380536775</v>
      </c>
      <c r="S38">
        <v>5.6431643949930459</v>
      </c>
      <c r="T38">
        <v>0</v>
      </c>
      <c r="U38">
        <v>50.046016157136066</v>
      </c>
      <c r="V38">
        <v>1.9954878630705393</v>
      </c>
      <c r="W38">
        <v>10.675924939634356</v>
      </c>
      <c r="X38">
        <v>45.256699927360785</v>
      </c>
      <c r="Y38">
        <v>0</v>
      </c>
      <c r="Z38">
        <v>6.032117519999999</v>
      </c>
      <c r="AA38">
        <v>13.088087999999997</v>
      </c>
      <c r="AB38">
        <v>12.121704815999999</v>
      </c>
      <c r="AC38">
        <v>8.9164694943999994</v>
      </c>
      <c r="AD38">
        <v>11.22633356</v>
      </c>
      <c r="AE38">
        <v>15.1671353808</v>
      </c>
      <c r="AF38">
        <v>9.0749999999999975</v>
      </c>
      <c r="AG38">
        <v>12.090742560000001</v>
      </c>
      <c r="AH38">
        <v>46.922145399999998</v>
      </c>
      <c r="AI38">
        <v>13.669473999999999</v>
      </c>
      <c r="AJ38">
        <v>0</v>
      </c>
      <c r="AK38">
        <v>15.571999999999997</v>
      </c>
      <c r="AL38">
        <v>0</v>
      </c>
      <c r="AM38">
        <v>4.9079790476190466</v>
      </c>
      <c r="AN38">
        <v>0.68867999999999996</v>
      </c>
      <c r="AO38">
        <v>9.0199200000000008</v>
      </c>
      <c r="AP38">
        <v>3.5370972000000003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23.339228009265604</v>
      </c>
      <c r="BB38">
        <f t="shared" si="0"/>
        <v>694.79087441399861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1.4780964739415099</v>
      </c>
      <c r="L39">
        <v>268.99556657334102</v>
      </c>
      <c r="M39">
        <v>26.688131163122254</v>
      </c>
      <c r="N39">
        <v>36.242780257285382</v>
      </c>
      <c r="O39">
        <v>0</v>
      </c>
      <c r="P39">
        <v>37.970394187406043</v>
      </c>
      <c r="Q39">
        <v>2.9978310762651459</v>
      </c>
      <c r="R39">
        <v>5.9973509142053443</v>
      </c>
      <c r="S39">
        <v>4.0001924369747899</v>
      </c>
      <c r="T39">
        <v>0</v>
      </c>
      <c r="U39">
        <v>51.772808011515025</v>
      </c>
      <c r="V39">
        <v>1.9954878630705393</v>
      </c>
      <c r="W39">
        <v>10.644920317350811</v>
      </c>
      <c r="X39">
        <v>45.256699927360785</v>
      </c>
      <c r="Y39">
        <v>0</v>
      </c>
      <c r="Z39">
        <v>6.032117519999999</v>
      </c>
      <c r="AA39">
        <v>13.088087999999997</v>
      </c>
      <c r="AB39">
        <v>12.121704815999999</v>
      </c>
      <c r="AC39">
        <v>8.9164694943999994</v>
      </c>
      <c r="AD39">
        <v>11.22633356</v>
      </c>
      <c r="AE39">
        <v>15.1671353808</v>
      </c>
      <c r="AF39">
        <v>9.0749999999999975</v>
      </c>
      <c r="AG39">
        <v>12.090742560000001</v>
      </c>
      <c r="AH39">
        <v>46.922145399999998</v>
      </c>
      <c r="AI39">
        <v>13.669473999999999</v>
      </c>
      <c r="AJ39">
        <v>0</v>
      </c>
      <c r="AK39">
        <v>15.571999999999997</v>
      </c>
      <c r="AL39">
        <v>0</v>
      </c>
      <c r="AM39">
        <v>4.9079790476190466</v>
      </c>
      <c r="AN39">
        <v>0.68867999999999996</v>
      </c>
      <c r="AO39">
        <v>9.0199200000000008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23.24586104736342</v>
      </c>
      <c r="BB39">
        <f t="shared" si="0"/>
        <v>692.01140263769423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1.4780946013967697</v>
      </c>
      <c r="L40">
        <v>268.99556657334102</v>
      </c>
      <c r="M40">
        <v>26.688131163122254</v>
      </c>
      <c r="N40">
        <v>36.242780257285382</v>
      </c>
      <c r="O40">
        <v>0</v>
      </c>
      <c r="P40">
        <v>37.970394187406043</v>
      </c>
      <c r="Q40">
        <v>2.9978310762651459</v>
      </c>
      <c r="R40">
        <v>5.9973509142053443</v>
      </c>
      <c r="S40">
        <v>4.0001924369747899</v>
      </c>
      <c r="T40">
        <v>0</v>
      </c>
      <c r="U40">
        <v>52.641371961321802</v>
      </c>
      <c r="V40">
        <v>1.9954878630705393</v>
      </c>
      <c r="W40">
        <v>10.644920317350811</v>
      </c>
      <c r="X40">
        <v>45.256699927360785</v>
      </c>
      <c r="Y40">
        <v>0</v>
      </c>
      <c r="Z40">
        <v>6.032117519999999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9.0749999999999975</v>
      </c>
      <c r="AG40">
        <v>12.090742560000001</v>
      </c>
      <c r="AH40">
        <v>46.922145399999998</v>
      </c>
      <c r="AI40">
        <v>13.669473999999999</v>
      </c>
      <c r="AJ40">
        <v>0</v>
      </c>
      <c r="AK40">
        <v>15.571999999999997</v>
      </c>
      <c r="AL40">
        <v>0</v>
      </c>
      <c r="AM40">
        <v>4.9079790476190466</v>
      </c>
      <c r="AN40">
        <v>0.68867999999999996</v>
      </c>
      <c r="AO40">
        <v>9.0199200000000008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23.274089236605249</v>
      </c>
      <c r="BB40">
        <f t="shared" si="0"/>
        <v>692.85173652571427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1.4780964739415099</v>
      </c>
      <c r="L41">
        <v>268.99556657334102</v>
      </c>
      <c r="M41">
        <v>26.688131163122254</v>
      </c>
      <c r="N41">
        <v>36.242780257285382</v>
      </c>
      <c r="O41">
        <v>0</v>
      </c>
      <c r="P41">
        <v>37.970394187406043</v>
      </c>
      <c r="Q41">
        <v>2.9978310762651459</v>
      </c>
      <c r="R41">
        <v>5.9973509142053443</v>
      </c>
      <c r="S41">
        <v>4.0001924369747899</v>
      </c>
      <c r="T41">
        <v>0</v>
      </c>
      <c r="U41">
        <v>52.641371961321802</v>
      </c>
      <c r="V41">
        <v>1.9954878630705393</v>
      </c>
      <c r="W41">
        <v>10.644920317350811</v>
      </c>
      <c r="X41">
        <v>45.256699927360785</v>
      </c>
      <c r="Y41">
        <v>0</v>
      </c>
      <c r="Z41">
        <v>6.032117519999999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9.0749999999999975</v>
      </c>
      <c r="AG41">
        <v>12.090742560000001</v>
      </c>
      <c r="AH41">
        <v>46.922145399999998</v>
      </c>
      <c r="AI41">
        <v>17.575038000000003</v>
      </c>
      <c r="AJ41">
        <v>0</v>
      </c>
      <c r="AK41">
        <v>15.571999999999997</v>
      </c>
      <c r="AL41">
        <v>0</v>
      </c>
      <c r="AM41">
        <v>4.9079790476190466</v>
      </c>
      <c r="AN41">
        <v>0.68867999999999996</v>
      </c>
      <c r="AO41">
        <v>9.0199200000000008</v>
      </c>
      <c r="AP41">
        <v>3.7336026000000002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23.407406477823407</v>
      </c>
      <c r="BB41">
        <f t="shared" si="0"/>
        <v>696.8204905570409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1.4780946013967697</v>
      </c>
      <c r="L42">
        <v>268.99556657334102</v>
      </c>
      <c r="M42">
        <v>26.688131163122254</v>
      </c>
      <c r="N42">
        <v>36.242780257285382</v>
      </c>
      <c r="O42">
        <v>0</v>
      </c>
      <c r="P42">
        <v>37.970394187406043</v>
      </c>
      <c r="Q42">
        <v>2.9978310762651459</v>
      </c>
      <c r="R42">
        <v>5.9973509142053443</v>
      </c>
      <c r="S42">
        <v>4.0001924369747899</v>
      </c>
      <c r="T42">
        <v>0</v>
      </c>
      <c r="U42">
        <v>52.641371961321802</v>
      </c>
      <c r="V42">
        <v>1.9954878630705393</v>
      </c>
      <c r="W42">
        <v>10.644920317350811</v>
      </c>
      <c r="X42">
        <v>45.256699927360785</v>
      </c>
      <c r="Y42">
        <v>0</v>
      </c>
      <c r="Z42">
        <v>6.032117519999999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9.0749999999999975</v>
      </c>
      <c r="AG42">
        <v>12.090742560000001</v>
      </c>
      <c r="AH42">
        <v>46.922145399999998</v>
      </c>
      <c r="AI42">
        <v>17.575038000000003</v>
      </c>
      <c r="AJ42">
        <v>0</v>
      </c>
      <c r="AK42">
        <v>15.571999999999997</v>
      </c>
      <c r="AL42">
        <v>0</v>
      </c>
      <c r="AM42">
        <v>4.9079790476190466</v>
      </c>
      <c r="AN42">
        <v>0.68867999999999996</v>
      </c>
      <c r="AO42">
        <v>9.0199200000000008</v>
      </c>
      <c r="AP42">
        <v>3.7336026000000002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23.407406415405248</v>
      </c>
      <c r="BB42">
        <f t="shared" si="0"/>
        <v>696.82048874691429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1.47809118465165</v>
      </c>
      <c r="L43">
        <v>268.99556657334102</v>
      </c>
      <c r="M43">
        <v>26.688131163122254</v>
      </c>
      <c r="N43">
        <v>36.242780257285382</v>
      </c>
      <c r="O43">
        <v>0</v>
      </c>
      <c r="P43">
        <v>37.970394187406043</v>
      </c>
      <c r="Q43">
        <v>2.9978310762651459</v>
      </c>
      <c r="R43">
        <v>5.9973509142053443</v>
      </c>
      <c r="S43">
        <v>4.0001924369747899</v>
      </c>
      <c r="T43">
        <v>0</v>
      </c>
      <c r="U43">
        <v>53.530240944228893</v>
      </c>
      <c r="V43">
        <v>1.9954878630705393</v>
      </c>
      <c r="W43">
        <v>10.644920317350811</v>
      </c>
      <c r="X43">
        <v>45.256699927360785</v>
      </c>
      <c r="Y43">
        <v>0</v>
      </c>
      <c r="Z43">
        <v>6.032117519999999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15.1671353808</v>
      </c>
      <c r="AF43">
        <v>9.0749999999999975</v>
      </c>
      <c r="AG43">
        <v>12.090742560000001</v>
      </c>
      <c r="AH43">
        <v>46.922145399999998</v>
      </c>
      <c r="AI43">
        <v>17.575038000000003</v>
      </c>
      <c r="AJ43">
        <v>0</v>
      </c>
      <c r="AK43">
        <v>15.571999999999997</v>
      </c>
      <c r="AL43">
        <v>0</v>
      </c>
      <c r="AM43">
        <v>4.9079790476190466</v>
      </c>
      <c r="AN43">
        <v>0.68867999999999996</v>
      </c>
      <c r="AO43">
        <v>9.0199200000000008</v>
      </c>
      <c r="AP43">
        <v>3.5370972000000003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23.429908041925898</v>
      </c>
      <c r="BB43">
        <f t="shared" si="0"/>
        <v>697.49034728655556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1.4780891995809324</v>
      </c>
      <c r="L44">
        <v>268.99556657334102</v>
      </c>
      <c r="M44">
        <v>26.688131163122254</v>
      </c>
      <c r="N44">
        <v>36.242780257285382</v>
      </c>
      <c r="O44">
        <v>0</v>
      </c>
      <c r="P44">
        <v>37.970394187406043</v>
      </c>
      <c r="Q44">
        <v>2.9978310762651459</v>
      </c>
      <c r="R44">
        <v>5.9973509142053443</v>
      </c>
      <c r="S44">
        <v>4.0001924369747899</v>
      </c>
      <c r="T44">
        <v>0</v>
      </c>
      <c r="U44">
        <v>53.530240944228893</v>
      </c>
      <c r="V44">
        <v>1.9954878630705393</v>
      </c>
      <c r="W44">
        <v>10.644920317350811</v>
      </c>
      <c r="X44">
        <v>45.256699927360785</v>
      </c>
      <c r="Y44">
        <v>0</v>
      </c>
      <c r="Z44">
        <v>6.032117519999999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15.1671353808</v>
      </c>
      <c r="AF44">
        <v>9.0749999999999975</v>
      </c>
      <c r="AG44">
        <v>12.090742560000001</v>
      </c>
      <c r="AH44">
        <v>46.922145399999998</v>
      </c>
      <c r="AI44">
        <v>17.575038000000003</v>
      </c>
      <c r="AJ44">
        <v>0</v>
      </c>
      <c r="AK44">
        <v>15.571999999999997</v>
      </c>
      <c r="AL44">
        <v>0</v>
      </c>
      <c r="AM44">
        <v>4.9079790476190466</v>
      </c>
      <c r="AN44">
        <v>0.68867999999999996</v>
      </c>
      <c r="AO44">
        <v>9.0199200000000008</v>
      </c>
      <c r="AP44">
        <v>3.5370972000000003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23.429907979502289</v>
      </c>
      <c r="BB44">
        <f t="shared" si="0"/>
        <v>697.49034536390843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0.84754949498123411</v>
      </c>
      <c r="L45">
        <v>269.04024826083202</v>
      </c>
      <c r="M45">
        <v>26.688131163122254</v>
      </c>
      <c r="N45">
        <v>36.242780257285382</v>
      </c>
      <c r="O45">
        <v>0</v>
      </c>
      <c r="P45">
        <v>37.970394187406043</v>
      </c>
      <c r="Q45">
        <v>2.9977619771863111</v>
      </c>
      <c r="R45">
        <v>5.9971782771535578</v>
      </c>
      <c r="S45">
        <v>3.9997200352526443</v>
      </c>
      <c r="T45">
        <v>0</v>
      </c>
      <c r="U45">
        <v>53.530240944228893</v>
      </c>
      <c r="V45">
        <v>1.9954878630705393</v>
      </c>
      <c r="W45">
        <v>10.427187838753389</v>
      </c>
      <c r="X45">
        <v>45.260982003095421</v>
      </c>
      <c r="Y45">
        <v>0</v>
      </c>
      <c r="Z45">
        <v>6.032117519999999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9.0749999999999975</v>
      </c>
      <c r="AG45">
        <v>12.090742560000001</v>
      </c>
      <c r="AH45">
        <v>46.922145399999998</v>
      </c>
      <c r="AI45">
        <v>14.450586799999998</v>
      </c>
      <c r="AJ45">
        <v>0</v>
      </c>
      <c r="AK45">
        <v>15.571999999999997</v>
      </c>
      <c r="AL45">
        <v>0</v>
      </c>
      <c r="AM45">
        <v>4.9079790476190466</v>
      </c>
      <c r="AN45">
        <v>0.68867999999999996</v>
      </c>
      <c r="AO45">
        <v>9.0199200000000008</v>
      </c>
      <c r="AP45">
        <v>3.5370972000000003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23.302362124245228</v>
      </c>
      <c r="BB45">
        <f t="shared" si="0"/>
        <v>693.69341746134148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0.8475485573884961</v>
      </c>
      <c r="L46">
        <v>269.04024826083202</v>
      </c>
      <c r="M46">
        <v>26.688131163122254</v>
      </c>
      <c r="N46">
        <v>36.242780257285382</v>
      </c>
      <c r="O46">
        <v>0</v>
      </c>
      <c r="P46">
        <v>37.970394187406043</v>
      </c>
      <c r="Q46">
        <v>2.9977619771863111</v>
      </c>
      <c r="R46">
        <v>5.9971782771535578</v>
      </c>
      <c r="S46">
        <v>3.9997200352526443</v>
      </c>
      <c r="T46">
        <v>0</v>
      </c>
      <c r="U46">
        <v>53.530240944228893</v>
      </c>
      <c r="V46">
        <v>1.9954878630705393</v>
      </c>
      <c r="W46">
        <v>10.427187838753389</v>
      </c>
      <c r="X46">
        <v>45.260982003095421</v>
      </c>
      <c r="Y46">
        <v>0</v>
      </c>
      <c r="Z46">
        <v>6.032117519999999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9.0749999999999975</v>
      </c>
      <c r="AG46">
        <v>12.090742560000001</v>
      </c>
      <c r="AH46">
        <v>46.922145399999998</v>
      </c>
      <c r="AI46">
        <v>14.450586799999998</v>
      </c>
      <c r="AJ46">
        <v>0</v>
      </c>
      <c r="AK46">
        <v>15.571999999999997</v>
      </c>
      <c r="AL46">
        <v>0</v>
      </c>
      <c r="AM46">
        <v>4.9079790476190466</v>
      </c>
      <c r="AN46">
        <v>0.68867999999999996</v>
      </c>
      <c r="AO46">
        <v>9.0199200000000008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23.302362095616445</v>
      </c>
      <c r="BB46">
        <f t="shared" si="0"/>
        <v>693.69341655237758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0.84754949498123411</v>
      </c>
      <c r="L47">
        <v>267.99794739884396</v>
      </c>
      <c r="M47">
        <v>26.688131163122254</v>
      </c>
      <c r="N47">
        <v>36.242780257285382</v>
      </c>
      <c r="O47">
        <v>0</v>
      </c>
      <c r="P47">
        <v>37.970394187406043</v>
      </c>
      <c r="Q47">
        <v>2.9977619771863111</v>
      </c>
      <c r="R47">
        <v>5.9971782771535578</v>
      </c>
      <c r="S47">
        <v>3.9997200352526443</v>
      </c>
      <c r="T47">
        <v>0</v>
      </c>
      <c r="U47">
        <v>53.530240944228893</v>
      </c>
      <c r="V47">
        <v>1.9954878630705393</v>
      </c>
      <c r="W47">
        <v>10.427187838753389</v>
      </c>
      <c r="X47">
        <v>45.260982003095421</v>
      </c>
      <c r="Y47">
        <v>0</v>
      </c>
      <c r="Z47">
        <v>6.032117519999999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15.1671353808</v>
      </c>
      <c r="AF47">
        <v>9.0749999999999975</v>
      </c>
      <c r="AG47">
        <v>12.090742560000001</v>
      </c>
      <c r="AH47">
        <v>46.922145399999998</v>
      </c>
      <c r="AI47">
        <v>17.575038000000003</v>
      </c>
      <c r="AJ47">
        <v>0</v>
      </c>
      <c r="AK47">
        <v>15.571999999999997</v>
      </c>
      <c r="AL47">
        <v>0</v>
      </c>
      <c r="AM47">
        <v>4.9079790476190466</v>
      </c>
      <c r="AN47">
        <v>0.68867999999999996</v>
      </c>
      <c r="AO47">
        <v>9.0199200000000008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23.370032223806312</v>
      </c>
      <c r="BB47">
        <f t="shared" si="0"/>
        <v>695.70789769979228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0.8475485573884961</v>
      </c>
      <c r="L48">
        <v>267.99794739884396</v>
      </c>
      <c r="M48">
        <v>26.688131163122254</v>
      </c>
      <c r="N48">
        <v>36.242780257285382</v>
      </c>
      <c r="O48">
        <v>0</v>
      </c>
      <c r="P48">
        <v>37.970394187406043</v>
      </c>
      <c r="Q48">
        <v>2.9977619771863111</v>
      </c>
      <c r="R48">
        <v>5.9971782771535578</v>
      </c>
      <c r="S48">
        <v>3.9997200352526443</v>
      </c>
      <c r="T48">
        <v>0</v>
      </c>
      <c r="U48">
        <v>53.530240944228893</v>
      </c>
      <c r="V48">
        <v>1.9954878630705393</v>
      </c>
      <c r="W48">
        <v>10.427187838753389</v>
      </c>
      <c r="X48">
        <v>45.260982003095421</v>
      </c>
      <c r="Y48">
        <v>0</v>
      </c>
      <c r="Z48">
        <v>6.032117519999999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15.1671353808</v>
      </c>
      <c r="AF48">
        <v>9.0749999999999975</v>
      </c>
      <c r="AG48">
        <v>12.090742560000001</v>
      </c>
      <c r="AH48">
        <v>46.922145399999998</v>
      </c>
      <c r="AI48">
        <v>17.575038000000003</v>
      </c>
      <c r="AJ48">
        <v>0</v>
      </c>
      <c r="AK48">
        <v>15.571999999999997</v>
      </c>
      <c r="AL48">
        <v>0</v>
      </c>
      <c r="AM48">
        <v>4.9079790476190466</v>
      </c>
      <c r="AN48">
        <v>0.68867999999999996</v>
      </c>
      <c r="AO48">
        <v>9.0199200000000008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23.370032195177529</v>
      </c>
      <c r="BB48">
        <f t="shared" si="0"/>
        <v>695.7078967908285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267.99794739884396</v>
      </c>
      <c r="M49">
        <v>26.688131163122254</v>
      </c>
      <c r="N49">
        <v>36.242780257285382</v>
      </c>
      <c r="O49">
        <v>0</v>
      </c>
      <c r="P49">
        <v>37.970394187406043</v>
      </c>
      <c r="Q49">
        <v>2.9977619771863111</v>
      </c>
      <c r="R49">
        <v>5.9971782771535578</v>
      </c>
      <c r="S49">
        <v>3.9997200352526443</v>
      </c>
      <c r="T49">
        <v>0</v>
      </c>
      <c r="U49">
        <v>53.530240944228893</v>
      </c>
      <c r="V49">
        <v>1.9954878630705393</v>
      </c>
      <c r="W49">
        <v>10.427187838753389</v>
      </c>
      <c r="X49">
        <v>45.260982003095421</v>
      </c>
      <c r="Y49">
        <v>0</v>
      </c>
      <c r="Z49">
        <v>6.032117519999999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15.1671353808</v>
      </c>
      <c r="AF49">
        <v>9.0749999999999975</v>
      </c>
      <c r="AG49">
        <v>12.090742560000001</v>
      </c>
      <c r="AH49">
        <v>46.922145399999998</v>
      </c>
      <c r="AI49">
        <v>14.450586799999998</v>
      </c>
      <c r="AJ49">
        <v>0</v>
      </c>
      <c r="AK49">
        <v>15.571999999999997</v>
      </c>
      <c r="AL49">
        <v>0</v>
      </c>
      <c r="AM49">
        <v>4.9079790476190466</v>
      </c>
      <c r="AN49">
        <v>0.68867999999999996</v>
      </c>
      <c r="AO49">
        <v>9.0199200000000008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23.240942201684639</v>
      </c>
      <c r="BB49">
        <f t="shared" si="0"/>
        <v>691.86498702693279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267.99794739884396</v>
      </c>
      <c r="M50">
        <v>26.688131163122254</v>
      </c>
      <c r="N50">
        <v>36.242780257285382</v>
      </c>
      <c r="O50">
        <v>0</v>
      </c>
      <c r="P50">
        <v>37.970394187406043</v>
      </c>
      <c r="Q50">
        <v>2.9977619771863111</v>
      </c>
      <c r="R50">
        <v>5.9971782771535578</v>
      </c>
      <c r="S50">
        <v>3.9997200352526443</v>
      </c>
      <c r="T50">
        <v>0</v>
      </c>
      <c r="U50">
        <v>53.530240944228893</v>
      </c>
      <c r="V50">
        <v>1.9954878630705393</v>
      </c>
      <c r="W50">
        <v>10.427187838753389</v>
      </c>
      <c r="X50">
        <v>45.260982003095421</v>
      </c>
      <c r="Y50">
        <v>0</v>
      </c>
      <c r="Z50">
        <v>6.032117519999999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15.1671353808</v>
      </c>
      <c r="AF50">
        <v>9.0749999999999975</v>
      </c>
      <c r="AG50">
        <v>12.090742560000001</v>
      </c>
      <c r="AH50">
        <v>46.922145399999998</v>
      </c>
      <c r="AI50">
        <v>14.450586799999998</v>
      </c>
      <c r="AJ50">
        <v>0</v>
      </c>
      <c r="AK50">
        <v>15.571999999999997</v>
      </c>
      <c r="AL50">
        <v>0</v>
      </c>
      <c r="AM50">
        <v>4.9079790476190466</v>
      </c>
      <c r="AN50">
        <v>0.68867999999999996</v>
      </c>
      <c r="AO50">
        <v>9.0199200000000008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23.240942201684639</v>
      </c>
      <c r="BB50">
        <f t="shared" si="0"/>
        <v>691.86498702693279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267.99794739884396</v>
      </c>
      <c r="M51">
        <v>26.688131163122254</v>
      </c>
      <c r="N51">
        <v>36.242780257285382</v>
      </c>
      <c r="O51">
        <v>0</v>
      </c>
      <c r="P51">
        <v>37.970394187406043</v>
      </c>
      <c r="Q51">
        <v>2.9977619771863111</v>
      </c>
      <c r="R51">
        <v>5.9971782771535578</v>
      </c>
      <c r="S51">
        <v>3.9997200352526443</v>
      </c>
      <c r="T51">
        <v>0</v>
      </c>
      <c r="U51">
        <v>53.530240944228893</v>
      </c>
      <c r="V51">
        <v>1.9954878630705393</v>
      </c>
      <c r="W51">
        <v>10.427187838753389</v>
      </c>
      <c r="X51">
        <v>45.260982003095421</v>
      </c>
      <c r="Y51">
        <v>0</v>
      </c>
      <c r="Z51">
        <v>6.032117519999999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15.1671353808</v>
      </c>
      <c r="AF51">
        <v>9.0749999999999975</v>
      </c>
      <c r="AG51">
        <v>12.090742560000001</v>
      </c>
      <c r="AH51">
        <v>46.922145399999998</v>
      </c>
      <c r="AI51">
        <v>13.669473999999999</v>
      </c>
      <c r="AJ51">
        <v>0</v>
      </c>
      <c r="AK51">
        <v>15.571999999999997</v>
      </c>
      <c r="AL51">
        <v>0</v>
      </c>
      <c r="AM51">
        <v>4.9079790476190466</v>
      </c>
      <c r="AN51">
        <v>0.68867999999999996</v>
      </c>
      <c r="AO51">
        <v>9.0199200000000008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23.215556342484639</v>
      </c>
      <c r="BB51">
        <f t="shared" si="0"/>
        <v>691.10926008613285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267.99794739884396</v>
      </c>
      <c r="M52">
        <v>26.688131163122254</v>
      </c>
      <c r="N52">
        <v>36.242780257285382</v>
      </c>
      <c r="O52">
        <v>0</v>
      </c>
      <c r="P52">
        <v>37.970394187406043</v>
      </c>
      <c r="Q52">
        <v>2.9977619771863111</v>
      </c>
      <c r="R52">
        <v>5.9971782771535578</v>
      </c>
      <c r="S52">
        <v>3.9997200352526443</v>
      </c>
      <c r="T52">
        <v>0</v>
      </c>
      <c r="U52">
        <v>53.530240944228893</v>
      </c>
      <c r="V52">
        <v>1.9954878630705393</v>
      </c>
      <c r="W52">
        <v>10.427187838753389</v>
      </c>
      <c r="X52">
        <v>45.260982003095421</v>
      </c>
      <c r="Y52">
        <v>0</v>
      </c>
      <c r="Z52">
        <v>6.032117519999999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15.1671353808</v>
      </c>
      <c r="AF52">
        <v>9.0749999999999975</v>
      </c>
      <c r="AG52">
        <v>12.090742560000001</v>
      </c>
      <c r="AH52">
        <v>46.922145399999998</v>
      </c>
      <c r="AI52">
        <v>13.669473999999999</v>
      </c>
      <c r="AJ52">
        <v>0</v>
      </c>
      <c r="AK52">
        <v>15.571999999999997</v>
      </c>
      <c r="AL52">
        <v>0</v>
      </c>
      <c r="AM52">
        <v>4.9079790476190466</v>
      </c>
      <c r="AN52">
        <v>0.68867999999999996</v>
      </c>
      <c r="AO52">
        <v>9.0199200000000008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23.215556342484639</v>
      </c>
      <c r="BB52">
        <f t="shared" si="0"/>
        <v>691.10926008613285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267.99794739884396</v>
      </c>
      <c r="M53">
        <v>26.688131163122254</v>
      </c>
      <c r="N53">
        <v>36.242780257285382</v>
      </c>
      <c r="O53">
        <v>0</v>
      </c>
      <c r="P53">
        <v>37.970394187406043</v>
      </c>
      <c r="Q53">
        <v>2.2534900380228136</v>
      </c>
      <c r="R53">
        <v>4.6925854736053916</v>
      </c>
      <c r="S53">
        <v>3.1644285714285711</v>
      </c>
      <c r="T53">
        <v>0</v>
      </c>
      <c r="U53">
        <v>53.530240944228893</v>
      </c>
      <c r="V53">
        <v>1.9954878630705393</v>
      </c>
      <c r="W53">
        <v>9.3595966813410083</v>
      </c>
      <c r="X53">
        <v>39.55555563504138</v>
      </c>
      <c r="Y53">
        <v>0</v>
      </c>
      <c r="Z53">
        <v>6.032117519999999</v>
      </c>
      <c r="AA53">
        <v>13.088087999999997</v>
      </c>
      <c r="AB53">
        <v>8.0811365439999996</v>
      </c>
      <c r="AC53">
        <v>8.9164694943999994</v>
      </c>
      <c r="AD53">
        <v>11.22633356</v>
      </c>
      <c r="AE53">
        <v>15.1671353808</v>
      </c>
      <c r="AF53">
        <v>9.0749999999999975</v>
      </c>
      <c r="AG53">
        <v>12.090742560000001</v>
      </c>
      <c r="AH53">
        <v>46.922145399999998</v>
      </c>
      <c r="AI53">
        <v>13.669473999999999</v>
      </c>
      <c r="AJ53">
        <v>0</v>
      </c>
      <c r="AK53">
        <v>15.571999999999997</v>
      </c>
      <c r="AL53">
        <v>0</v>
      </c>
      <c r="AM53">
        <v>4.9079790476190466</v>
      </c>
      <c r="AN53">
        <v>0.68867999999999996</v>
      </c>
      <c r="AO53">
        <v>9.0199200000000008</v>
      </c>
      <c r="AP53">
        <v>3.5370972000000003</v>
      </c>
      <c r="AQ53">
        <v>14.323529999999996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22.770379854424377</v>
      </c>
      <c r="BB53">
        <f t="shared" si="0"/>
        <v>677.85669457019083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267.99794739884396</v>
      </c>
      <c r="M54">
        <v>26.688131163122254</v>
      </c>
      <c r="N54">
        <v>36.242780257285382</v>
      </c>
      <c r="O54">
        <v>0</v>
      </c>
      <c r="P54">
        <v>37.970394187406043</v>
      </c>
      <c r="Q54">
        <v>2.2534900380228136</v>
      </c>
      <c r="R54">
        <v>4.6925854736053916</v>
      </c>
      <c r="S54">
        <v>3.1644285714285711</v>
      </c>
      <c r="T54">
        <v>0</v>
      </c>
      <c r="U54">
        <v>53.530240944228893</v>
      </c>
      <c r="V54">
        <v>1.9954878630705393</v>
      </c>
      <c r="W54">
        <v>10.419528767123285</v>
      </c>
      <c r="X54">
        <v>39.55555563504138</v>
      </c>
      <c r="Y54">
        <v>0</v>
      </c>
      <c r="Z54">
        <v>6.032117519999999</v>
      </c>
      <c r="AA54">
        <v>13.088087999999997</v>
      </c>
      <c r="AB54">
        <v>8.0811365439999996</v>
      </c>
      <c r="AC54">
        <v>8.9164694943999994</v>
      </c>
      <c r="AD54">
        <v>11.22633356</v>
      </c>
      <c r="AE54">
        <v>15.1671353808</v>
      </c>
      <c r="AF54">
        <v>9.0749999999999975</v>
      </c>
      <c r="AG54">
        <v>12.090742560000001</v>
      </c>
      <c r="AH54">
        <v>46.922145399999998</v>
      </c>
      <c r="AI54">
        <v>13.669473999999999</v>
      </c>
      <c r="AJ54">
        <v>0</v>
      </c>
      <c r="AK54">
        <v>15.571999999999997</v>
      </c>
      <c r="AL54">
        <v>0</v>
      </c>
      <c r="AM54">
        <v>4.9079790476190466</v>
      </c>
      <c r="AN54">
        <v>0.68867999999999996</v>
      </c>
      <c r="AO54">
        <v>9.0199200000000008</v>
      </c>
      <c r="AP54">
        <v>3.5370972000000003</v>
      </c>
      <c r="AQ54">
        <v>14.323529999999996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22.804827647201634</v>
      </c>
      <c r="BB54">
        <f t="shared" si="0"/>
        <v>678.88217886319592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1.5710443270351404</v>
      </c>
      <c r="L55">
        <v>267.9998834883923</v>
      </c>
      <c r="M55">
        <v>26.688131163122254</v>
      </c>
      <c r="N55">
        <v>36.242780257285382</v>
      </c>
      <c r="O55">
        <v>0</v>
      </c>
      <c r="P55">
        <v>37.970394187406043</v>
      </c>
      <c r="Q55">
        <v>3.0999653979238748</v>
      </c>
      <c r="R55">
        <v>6.2018056133997295</v>
      </c>
      <c r="S55">
        <v>4.1351647653429602</v>
      </c>
      <c r="T55">
        <v>0</v>
      </c>
      <c r="U55">
        <v>53.530240944228893</v>
      </c>
      <c r="V55">
        <v>3.0604373443983404</v>
      </c>
      <c r="W55">
        <v>10.427458193979936</v>
      </c>
      <c r="X55">
        <v>45.257223384377625</v>
      </c>
      <c r="Y55">
        <v>0</v>
      </c>
      <c r="Z55">
        <v>3.914768</v>
      </c>
      <c r="AA55">
        <v>13.088087999999997</v>
      </c>
      <c r="AB55">
        <v>8.0811365439999996</v>
      </c>
      <c r="AC55">
        <v>8.9164694943999994</v>
      </c>
      <c r="AD55">
        <v>11.22633356</v>
      </c>
      <c r="AE55">
        <v>15.1671353808</v>
      </c>
      <c r="AF55">
        <v>9.0749999999999975</v>
      </c>
      <c r="AG55">
        <v>12.090742560000001</v>
      </c>
      <c r="AH55">
        <v>46.922145399999998</v>
      </c>
      <c r="AI55">
        <v>10.935579199999999</v>
      </c>
      <c r="AJ55">
        <v>0</v>
      </c>
      <c r="AK55">
        <v>15.571999999999997</v>
      </c>
      <c r="AL55">
        <v>0</v>
      </c>
      <c r="AM55">
        <v>4.9079790476190466</v>
      </c>
      <c r="AN55">
        <v>0.68867999999999996</v>
      </c>
      <c r="AO55">
        <v>8.2983263999999988</v>
      </c>
      <c r="AP55">
        <v>3.5370972000000003</v>
      </c>
      <c r="AQ55">
        <v>14.323529999999996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23.003113958385256</v>
      </c>
      <c r="BB55">
        <f t="shared" si="0"/>
        <v>684.78501339972604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1.5917676164383561</v>
      </c>
      <c r="L56">
        <v>268.00187262131305</v>
      </c>
      <c r="M56">
        <v>26.688131163122254</v>
      </c>
      <c r="N56">
        <v>36.242780257285382</v>
      </c>
      <c r="O56">
        <v>0</v>
      </c>
      <c r="P56">
        <v>37.970394187406043</v>
      </c>
      <c r="Q56">
        <v>3.0999653979238748</v>
      </c>
      <c r="R56">
        <v>6.2018056133997295</v>
      </c>
      <c r="S56">
        <v>4.1351647653429602</v>
      </c>
      <c r="T56">
        <v>0</v>
      </c>
      <c r="U56">
        <v>53.530240944228893</v>
      </c>
      <c r="V56">
        <v>3.0604373443983404</v>
      </c>
      <c r="W56">
        <v>10.427458193979936</v>
      </c>
      <c r="X56">
        <v>45.260981991564449</v>
      </c>
      <c r="Y56">
        <v>0</v>
      </c>
      <c r="Z56">
        <v>4.0160119999999999</v>
      </c>
      <c r="AA56">
        <v>13.088087999999997</v>
      </c>
      <c r="AB56">
        <v>8.0811365439999996</v>
      </c>
      <c r="AC56">
        <v>8.9164694943999994</v>
      </c>
      <c r="AD56">
        <v>11.22633356</v>
      </c>
      <c r="AE56">
        <v>15.1671353808</v>
      </c>
      <c r="AF56">
        <v>9.0749999999999975</v>
      </c>
      <c r="AG56">
        <v>12.090742560000001</v>
      </c>
      <c r="AH56">
        <v>46.922145399999998</v>
      </c>
      <c r="AI56">
        <v>10.935579199999999</v>
      </c>
      <c r="AJ56">
        <v>0</v>
      </c>
      <c r="AK56">
        <v>15.571999999999997</v>
      </c>
      <c r="AL56">
        <v>0</v>
      </c>
      <c r="AM56">
        <v>4.9079790476190466</v>
      </c>
      <c r="AN56">
        <v>0.68867999999999996</v>
      </c>
      <c r="AO56">
        <v>8.2983263999999988</v>
      </c>
      <c r="AP56">
        <v>3.5370972000000003</v>
      </c>
      <c r="AQ56">
        <v>14.323529999999996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23.007264700028571</v>
      </c>
      <c r="BB56">
        <f t="shared" si="0"/>
        <v>684.90857768759361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1.5710443270351404</v>
      </c>
      <c r="L57">
        <v>267.9998834883923</v>
      </c>
      <c r="M57">
        <v>26.688131163122254</v>
      </c>
      <c r="N57">
        <v>36.242780257285382</v>
      </c>
      <c r="O57">
        <v>0</v>
      </c>
      <c r="P57">
        <v>37.970394187406043</v>
      </c>
      <c r="Q57">
        <v>2.9983744997141226</v>
      </c>
      <c r="R57">
        <v>5.9966225475841872</v>
      </c>
      <c r="S57">
        <v>4.0014900000000004</v>
      </c>
      <c r="T57">
        <v>0</v>
      </c>
      <c r="U57">
        <v>53.530240944228893</v>
      </c>
      <c r="V57">
        <v>1.9954878630705393</v>
      </c>
      <c r="W57">
        <v>10.427458193979936</v>
      </c>
      <c r="X57">
        <v>45.260981991564449</v>
      </c>
      <c r="Y57">
        <v>0</v>
      </c>
      <c r="Z57">
        <v>4.0214116799999999</v>
      </c>
      <c r="AA57">
        <v>13.088087999999997</v>
      </c>
      <c r="AB57">
        <v>8.0811365439999996</v>
      </c>
      <c r="AC57">
        <v>8.9164694943999994</v>
      </c>
      <c r="AD57">
        <v>11.22633356</v>
      </c>
      <c r="AE57">
        <v>15.1671353808</v>
      </c>
      <c r="AF57">
        <v>9.0749999999999975</v>
      </c>
      <c r="AG57">
        <v>12.090742560000001</v>
      </c>
      <c r="AH57">
        <v>46.922145399999998</v>
      </c>
      <c r="AI57">
        <v>10.935579199999999</v>
      </c>
      <c r="AJ57">
        <v>0</v>
      </c>
      <c r="AK57">
        <v>15.571999999999997</v>
      </c>
      <c r="AL57">
        <v>0</v>
      </c>
      <c r="AM57">
        <v>4.9079790476190466</v>
      </c>
      <c r="AN57">
        <v>0.68867999999999996</v>
      </c>
      <c r="AO57">
        <v>8.2983263999999988</v>
      </c>
      <c r="AP57">
        <v>3.5370972000000003</v>
      </c>
      <c r="AQ57">
        <v>14.323529999999996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22.95777647836146</v>
      </c>
      <c r="BB57">
        <f t="shared" si="0"/>
        <v>683.43535495624064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1.5710105423399559</v>
      </c>
      <c r="L58">
        <v>267.9998834883923</v>
      </c>
      <c r="M58">
        <v>26.688131163122254</v>
      </c>
      <c r="N58">
        <v>36.242780257285382</v>
      </c>
      <c r="O58">
        <v>0</v>
      </c>
      <c r="P58">
        <v>37.970394187406043</v>
      </c>
      <c r="Q58">
        <v>2.9983744997141226</v>
      </c>
      <c r="R58">
        <v>5.9966225475841872</v>
      </c>
      <c r="S58">
        <v>4.0014900000000004</v>
      </c>
      <c r="T58">
        <v>0</v>
      </c>
      <c r="U58">
        <v>53.530240944228893</v>
      </c>
      <c r="V58">
        <v>1.9954878630705393</v>
      </c>
      <c r="W58">
        <v>10.427458193979936</v>
      </c>
      <c r="X58">
        <v>45.260981991564449</v>
      </c>
      <c r="Y58">
        <v>0</v>
      </c>
      <c r="Z58">
        <v>4.0214116799999999</v>
      </c>
      <c r="AA58">
        <v>13.088087999999997</v>
      </c>
      <c r="AB58">
        <v>8.0811365439999996</v>
      </c>
      <c r="AC58">
        <v>8.9164694943999994</v>
      </c>
      <c r="AD58">
        <v>11.22633356</v>
      </c>
      <c r="AE58">
        <v>15.1671353808</v>
      </c>
      <c r="AF58">
        <v>9.0749999999999975</v>
      </c>
      <c r="AG58">
        <v>12.090742560000001</v>
      </c>
      <c r="AH58">
        <v>46.922145399999998</v>
      </c>
      <c r="AI58">
        <v>10.935579199999999</v>
      </c>
      <c r="AJ58">
        <v>0</v>
      </c>
      <c r="AK58">
        <v>15.571999999999997</v>
      </c>
      <c r="AL58">
        <v>0</v>
      </c>
      <c r="AM58">
        <v>4.9079790476190466</v>
      </c>
      <c r="AN58">
        <v>0.68867999999999996</v>
      </c>
      <c r="AO58">
        <v>8.2983263999999988</v>
      </c>
      <c r="AP58">
        <v>3.5370972000000003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22.957775376634473</v>
      </c>
      <c r="BB58">
        <f t="shared" si="0"/>
        <v>683.43532227327239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268.00165091604822</v>
      </c>
      <c r="M59">
        <v>26.688131163122254</v>
      </c>
      <c r="N59">
        <v>36.242780257285382</v>
      </c>
      <c r="O59">
        <v>0</v>
      </c>
      <c r="P59">
        <v>37.970394187406043</v>
      </c>
      <c r="Q59">
        <v>2.9977619771863111</v>
      </c>
      <c r="R59">
        <v>5.9972521543649302</v>
      </c>
      <c r="S59">
        <v>3.9997200352526443</v>
      </c>
      <c r="T59">
        <v>0</v>
      </c>
      <c r="U59">
        <v>53.530240944228893</v>
      </c>
      <c r="V59">
        <v>1.9954878630705393</v>
      </c>
      <c r="W59">
        <v>10.427458193979936</v>
      </c>
      <c r="X59">
        <v>45.260981991564449</v>
      </c>
      <c r="Y59">
        <v>0</v>
      </c>
      <c r="Z59">
        <v>4.0214116799999999</v>
      </c>
      <c r="AA59">
        <v>13.088087999999997</v>
      </c>
      <c r="AB59">
        <v>8.0811365439999996</v>
      </c>
      <c r="AC59">
        <v>8.9164694943999994</v>
      </c>
      <c r="AD59">
        <v>11.22633356</v>
      </c>
      <c r="AE59">
        <v>15.1671353808</v>
      </c>
      <c r="AF59">
        <v>9.0749999999999975</v>
      </c>
      <c r="AG59">
        <v>12.090742560000001</v>
      </c>
      <c r="AH59">
        <v>46.922145399999998</v>
      </c>
      <c r="AI59">
        <v>10.935579199999999</v>
      </c>
      <c r="AJ59">
        <v>0</v>
      </c>
      <c r="AK59">
        <v>15.571999999999997</v>
      </c>
      <c r="AL59">
        <v>0</v>
      </c>
      <c r="AM59">
        <v>4.9079790476190466</v>
      </c>
      <c r="AN59">
        <v>0.68867999999999996</v>
      </c>
      <c r="AO59">
        <v>8.2983263999999988</v>
      </c>
      <c r="AP59">
        <v>3.5370972000000003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22.906717971847208</v>
      </c>
      <c r="BB59">
        <f t="shared" si="0"/>
        <v>681.91538368288138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268.00165091604822</v>
      </c>
      <c r="M60">
        <v>26.688131163122254</v>
      </c>
      <c r="N60">
        <v>36.242780257285382</v>
      </c>
      <c r="O60">
        <v>0</v>
      </c>
      <c r="P60">
        <v>37.970394187406043</v>
      </c>
      <c r="Q60">
        <v>2.9977619771863111</v>
      </c>
      <c r="R60">
        <v>5.9972521543649302</v>
      </c>
      <c r="S60">
        <v>3.9997200352526443</v>
      </c>
      <c r="T60">
        <v>0</v>
      </c>
      <c r="U60">
        <v>53.530240944228893</v>
      </c>
      <c r="V60">
        <v>1.9954878630705393</v>
      </c>
      <c r="W60">
        <v>10.427458193979936</v>
      </c>
      <c r="X60">
        <v>45.260981991564449</v>
      </c>
      <c r="Y60">
        <v>0</v>
      </c>
      <c r="Z60">
        <v>4.0214116799999999</v>
      </c>
      <c r="AA60">
        <v>13.088087999999997</v>
      </c>
      <c r="AB60">
        <v>8.0811365439999996</v>
      </c>
      <c r="AC60">
        <v>8.9164694943999994</v>
      </c>
      <c r="AD60">
        <v>11.22633356</v>
      </c>
      <c r="AE60">
        <v>15.1671353808</v>
      </c>
      <c r="AF60">
        <v>9.0749999999999975</v>
      </c>
      <c r="AG60">
        <v>12.090742560000001</v>
      </c>
      <c r="AH60">
        <v>46.922145399999998</v>
      </c>
      <c r="AI60">
        <v>10.935579199999999</v>
      </c>
      <c r="AJ60">
        <v>0</v>
      </c>
      <c r="AK60">
        <v>15.571999999999997</v>
      </c>
      <c r="AL60">
        <v>0</v>
      </c>
      <c r="AM60">
        <v>4.9079790476190466</v>
      </c>
      <c r="AN60">
        <v>0.68867999999999996</v>
      </c>
      <c r="AO60">
        <v>8.2983263999999988</v>
      </c>
      <c r="AP60">
        <v>3.5370972000000003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22.906717971847208</v>
      </c>
      <c r="BB60">
        <f t="shared" si="0"/>
        <v>681.91538368288138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1.6124208579426174</v>
      </c>
      <c r="L61">
        <v>267.99514380146121</v>
      </c>
      <c r="M61">
        <v>26.688131163122254</v>
      </c>
      <c r="N61">
        <v>36.242780257285382</v>
      </c>
      <c r="O61">
        <v>0</v>
      </c>
      <c r="P61">
        <v>37.970394187406043</v>
      </c>
      <c r="Q61">
        <v>2.9977619771863111</v>
      </c>
      <c r="R61">
        <v>5.9972521543649302</v>
      </c>
      <c r="S61">
        <v>3.9997200352526443</v>
      </c>
      <c r="T61">
        <v>0</v>
      </c>
      <c r="U61">
        <v>53.530240944228893</v>
      </c>
      <c r="V61">
        <v>1.9954878630705393</v>
      </c>
      <c r="W61">
        <v>10.427458193979936</v>
      </c>
      <c r="X61">
        <v>45.260981991564449</v>
      </c>
      <c r="Y61">
        <v>0</v>
      </c>
      <c r="Z61">
        <v>4.0214116799999999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15.1671353808</v>
      </c>
      <c r="AF61">
        <v>9.0749999999999975</v>
      </c>
      <c r="AG61">
        <v>12.090742560000001</v>
      </c>
      <c r="AH61">
        <v>46.922145399999998</v>
      </c>
      <c r="AI61">
        <v>10.935579199999999</v>
      </c>
      <c r="AJ61">
        <v>0</v>
      </c>
      <c r="AK61">
        <v>15.571999999999997</v>
      </c>
      <c r="AL61">
        <v>0</v>
      </c>
      <c r="AM61">
        <v>4.9079790476190466</v>
      </c>
      <c r="AN61">
        <v>0.68867999999999996</v>
      </c>
      <c r="AO61">
        <v>8.2983263999999988</v>
      </c>
      <c r="AP61">
        <v>3.5370972000000003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23.090228545169801</v>
      </c>
      <c r="BB61">
        <f t="shared" si="0"/>
        <v>687.37835512491438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1.6124996007005252</v>
      </c>
      <c r="L62">
        <v>267.99514380146121</v>
      </c>
      <c r="M62">
        <v>26.688131163122254</v>
      </c>
      <c r="N62">
        <v>36.242780257285382</v>
      </c>
      <c r="O62">
        <v>0</v>
      </c>
      <c r="P62">
        <v>37.970394187406043</v>
      </c>
      <c r="Q62">
        <v>2.9977619771863111</v>
      </c>
      <c r="R62">
        <v>5.9972521543649302</v>
      </c>
      <c r="S62">
        <v>3.9997200352526443</v>
      </c>
      <c r="T62">
        <v>0</v>
      </c>
      <c r="U62">
        <v>53.530240944228893</v>
      </c>
      <c r="V62">
        <v>1.9954878630705393</v>
      </c>
      <c r="W62">
        <v>10.427458193979936</v>
      </c>
      <c r="X62">
        <v>45.260981991564449</v>
      </c>
      <c r="Y62">
        <v>0</v>
      </c>
      <c r="Z62">
        <v>4.0214116799999999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15.1671353808</v>
      </c>
      <c r="AF62">
        <v>9.0749999999999975</v>
      </c>
      <c r="AG62">
        <v>12.090742560000001</v>
      </c>
      <c r="AH62">
        <v>46.922145399999998</v>
      </c>
      <c r="AI62">
        <v>10.935579199999999</v>
      </c>
      <c r="AJ62">
        <v>0</v>
      </c>
      <c r="AK62">
        <v>15.571999999999997</v>
      </c>
      <c r="AL62">
        <v>0</v>
      </c>
      <c r="AM62">
        <v>4.9079790476190466</v>
      </c>
      <c r="AN62">
        <v>0.68867999999999996</v>
      </c>
      <c r="AO62">
        <v>8.2983263999999988</v>
      </c>
      <c r="AP62">
        <v>3.5370972000000003</v>
      </c>
      <c r="AQ62">
        <v>14.323529999999996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23.090231100347815</v>
      </c>
      <c r="BB62">
        <f t="shared" si="0"/>
        <v>687.37843131249429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1.6124210961639514</v>
      </c>
      <c r="L63">
        <v>267.99514380146121</v>
      </c>
      <c r="M63">
        <v>26.688131163122254</v>
      </c>
      <c r="N63">
        <v>36.242780257285382</v>
      </c>
      <c r="O63">
        <v>0</v>
      </c>
      <c r="P63">
        <v>37.970394187406043</v>
      </c>
      <c r="Q63">
        <v>3.6440948182608692</v>
      </c>
      <c r="R63">
        <v>6.2004003084832906</v>
      </c>
      <c r="S63">
        <v>4.1353693053311797</v>
      </c>
      <c r="T63">
        <v>0</v>
      </c>
      <c r="U63">
        <v>53.530240944228893</v>
      </c>
      <c r="V63">
        <v>1.9954878630705393</v>
      </c>
      <c r="W63">
        <v>10.427187838753389</v>
      </c>
      <c r="X63">
        <v>45.260982003095421</v>
      </c>
      <c r="Y63">
        <v>0</v>
      </c>
      <c r="Z63">
        <v>6.032117519999999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15.1671353808</v>
      </c>
      <c r="AF63">
        <v>9.0749999999999975</v>
      </c>
      <c r="AG63">
        <v>12.090742560000001</v>
      </c>
      <c r="AH63">
        <v>46.922145399999998</v>
      </c>
      <c r="AI63">
        <v>10.935579199999999</v>
      </c>
      <c r="AJ63">
        <v>0</v>
      </c>
      <c r="AK63">
        <v>15.571999999999997</v>
      </c>
      <c r="AL63">
        <v>0</v>
      </c>
      <c r="AM63">
        <v>4.9079790476190466</v>
      </c>
      <c r="AN63">
        <v>0.68867999999999996</v>
      </c>
      <c r="AO63">
        <v>8.6591231999999998</v>
      </c>
      <c r="AP63">
        <v>3.5370972000000003</v>
      </c>
      <c r="AQ63">
        <v>14.323529999999996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23.199310388297349</v>
      </c>
      <c r="BB63">
        <f t="shared" si="0"/>
        <v>690.62563608158405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1.6124281198213191</v>
      </c>
      <c r="L64">
        <v>267.99514380146121</v>
      </c>
      <c r="M64">
        <v>26.688131163122254</v>
      </c>
      <c r="N64">
        <v>36.242780257285382</v>
      </c>
      <c r="O64">
        <v>0</v>
      </c>
      <c r="P64">
        <v>37.970394187406043</v>
      </c>
      <c r="Q64">
        <v>3.6440948182608692</v>
      </c>
      <c r="R64">
        <v>6.2004003084832906</v>
      </c>
      <c r="S64">
        <v>4.1353693053311797</v>
      </c>
      <c r="T64">
        <v>0</v>
      </c>
      <c r="U64">
        <v>53.530240944228893</v>
      </c>
      <c r="V64">
        <v>1.9954878630705393</v>
      </c>
      <c r="W64">
        <v>10.427187838753389</v>
      </c>
      <c r="X64">
        <v>45.260982003095421</v>
      </c>
      <c r="Y64">
        <v>0</v>
      </c>
      <c r="Z64">
        <v>6.032117519999999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15.1671353808</v>
      </c>
      <c r="AF64">
        <v>9.0749999999999975</v>
      </c>
      <c r="AG64">
        <v>12.090742560000001</v>
      </c>
      <c r="AH64">
        <v>46.922145399999998</v>
      </c>
      <c r="AI64">
        <v>10.935579199999999</v>
      </c>
      <c r="AJ64">
        <v>0</v>
      </c>
      <c r="AK64">
        <v>15.571999999999997</v>
      </c>
      <c r="AL64">
        <v>0</v>
      </c>
      <c r="AM64">
        <v>4.9079790476190466</v>
      </c>
      <c r="AN64">
        <v>0.68867999999999996</v>
      </c>
      <c r="AO64">
        <v>8.6591231999999998</v>
      </c>
      <c r="AP64">
        <v>3.5370972000000003</v>
      </c>
      <c r="AQ64">
        <v>14.323529999999996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23.199310605840481</v>
      </c>
      <c r="BB64">
        <f t="shared" si="0"/>
        <v>690.6256428876984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1.6124210961639514</v>
      </c>
      <c r="L65">
        <v>267.99508869667204</v>
      </c>
      <c r="M65">
        <v>26.688131163122254</v>
      </c>
      <c r="N65">
        <v>36.242780257285382</v>
      </c>
      <c r="O65">
        <v>0</v>
      </c>
      <c r="P65">
        <v>37.970394187406043</v>
      </c>
      <c r="Q65">
        <v>3.6183938650306748</v>
      </c>
      <c r="R65">
        <v>6.2010217270194987</v>
      </c>
      <c r="S65">
        <v>4.1327789473684211</v>
      </c>
      <c r="T65">
        <v>0</v>
      </c>
      <c r="U65">
        <v>53.530240944228893</v>
      </c>
      <c r="V65">
        <v>2</v>
      </c>
      <c r="W65">
        <v>10.427187838753389</v>
      </c>
      <c r="X65">
        <v>45.260982003095421</v>
      </c>
      <c r="Y65">
        <v>0</v>
      </c>
      <c r="Z65">
        <v>6.032117519999999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15.1671353808</v>
      </c>
      <c r="AF65">
        <v>9.0749999999999975</v>
      </c>
      <c r="AG65">
        <v>12.090742560000001</v>
      </c>
      <c r="AH65">
        <v>46.922145399999998</v>
      </c>
      <c r="AI65">
        <v>10.935579199999999</v>
      </c>
      <c r="AJ65">
        <v>0</v>
      </c>
      <c r="AK65">
        <v>15.571999999999997</v>
      </c>
      <c r="AL65">
        <v>0</v>
      </c>
      <c r="AM65">
        <v>4.9079790476190466</v>
      </c>
      <c r="AN65">
        <v>0.68867999999999996</v>
      </c>
      <c r="AO65">
        <v>8.6591231999999998</v>
      </c>
      <c r="AP65">
        <v>3.5370972000000003</v>
      </c>
      <c r="AQ65">
        <v>14.323529999999996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23.198556240240549</v>
      </c>
      <c r="BB65">
        <f t="shared" si="0"/>
        <v>690.60317736912441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1.6124281198213191</v>
      </c>
      <c r="L66">
        <v>267.99508869667204</v>
      </c>
      <c r="M66">
        <v>26.688131163122254</v>
      </c>
      <c r="N66">
        <v>36.242780257285382</v>
      </c>
      <c r="O66">
        <v>0</v>
      </c>
      <c r="P66">
        <v>37.970394187406043</v>
      </c>
      <c r="Q66">
        <v>3.6183938650306748</v>
      </c>
      <c r="R66">
        <v>6.2010217270194987</v>
      </c>
      <c r="S66">
        <v>4.1327789473684211</v>
      </c>
      <c r="T66">
        <v>0</v>
      </c>
      <c r="U66">
        <v>53.530240944228893</v>
      </c>
      <c r="V66">
        <v>2</v>
      </c>
      <c r="W66">
        <v>10.427187838753389</v>
      </c>
      <c r="X66">
        <v>45.260982003095421</v>
      </c>
      <c r="Y66">
        <v>0</v>
      </c>
      <c r="Z66">
        <v>6.032117519999999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15.1671353808</v>
      </c>
      <c r="AF66">
        <v>9.0749999999999975</v>
      </c>
      <c r="AG66">
        <v>12.090742560000001</v>
      </c>
      <c r="AH66">
        <v>46.922145399999998</v>
      </c>
      <c r="AI66">
        <v>10.935579199999999</v>
      </c>
      <c r="AJ66">
        <v>0</v>
      </c>
      <c r="AK66">
        <v>15.571999999999997</v>
      </c>
      <c r="AL66">
        <v>0</v>
      </c>
      <c r="AM66">
        <v>4.9079790476190466</v>
      </c>
      <c r="AN66">
        <v>0.68867999999999996</v>
      </c>
      <c r="AO66">
        <v>8.6591231999999998</v>
      </c>
      <c r="AP66">
        <v>3.5370972000000003</v>
      </c>
      <c r="AQ66">
        <v>14.323529999999996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23.198556457783681</v>
      </c>
      <c r="BB66">
        <f t="shared" si="0"/>
        <v>690.60318417523877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1.6124210961639514</v>
      </c>
      <c r="L67">
        <v>267.99508869667204</v>
      </c>
      <c r="M67">
        <v>26.688131163122254</v>
      </c>
      <c r="N67">
        <v>36.242780257285382</v>
      </c>
      <c r="O67">
        <v>0</v>
      </c>
      <c r="P67">
        <v>37.970394187406043</v>
      </c>
      <c r="Q67">
        <v>3.6183938650306748</v>
      </c>
      <c r="R67">
        <v>6.2010217270194987</v>
      </c>
      <c r="S67">
        <v>4.1327789473684211</v>
      </c>
      <c r="T67">
        <v>0</v>
      </c>
      <c r="U67">
        <v>53.530240944228893</v>
      </c>
      <c r="V67">
        <v>2</v>
      </c>
      <c r="W67">
        <v>10.427187838753389</v>
      </c>
      <c r="X67">
        <v>45.260982003095421</v>
      </c>
      <c r="Y67">
        <v>0</v>
      </c>
      <c r="Z67">
        <v>6.032117519999999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15.1671353808</v>
      </c>
      <c r="AF67">
        <v>9.0749999999999975</v>
      </c>
      <c r="AG67">
        <v>12.090742560000001</v>
      </c>
      <c r="AH67">
        <v>46.922145399999998</v>
      </c>
      <c r="AI67">
        <v>10.154466399999999</v>
      </c>
      <c r="AJ67">
        <v>0</v>
      </c>
      <c r="AK67">
        <v>15.571999999999997</v>
      </c>
      <c r="AL67">
        <v>0</v>
      </c>
      <c r="AM67">
        <v>4.9079790476190466</v>
      </c>
      <c r="AN67">
        <v>0.68867999999999996</v>
      </c>
      <c r="AO67">
        <v>8.6591231999999998</v>
      </c>
      <c r="AP67">
        <v>3.5370972000000003</v>
      </c>
      <c r="AQ67">
        <v>14.323529999999996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23.173170074240545</v>
      </c>
      <c r="BB67">
        <f t="shared" si="0"/>
        <v>689.84745073512454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1.6124281198213191</v>
      </c>
      <c r="L68">
        <v>267.99508869667204</v>
      </c>
      <c r="M68">
        <v>26.688131163122254</v>
      </c>
      <c r="N68">
        <v>36.242780257285382</v>
      </c>
      <c r="O68">
        <v>0</v>
      </c>
      <c r="P68">
        <v>37.970394187406043</v>
      </c>
      <c r="Q68">
        <v>3.6183938650306748</v>
      </c>
      <c r="R68">
        <v>6.2010217270194987</v>
      </c>
      <c r="S68">
        <v>4.1327789473684211</v>
      </c>
      <c r="T68">
        <v>0</v>
      </c>
      <c r="U68">
        <v>53.530240944228893</v>
      </c>
      <c r="V68">
        <v>2</v>
      </c>
      <c r="W68">
        <v>10.427187838753389</v>
      </c>
      <c r="X68">
        <v>45.260982003095421</v>
      </c>
      <c r="Y68">
        <v>0</v>
      </c>
      <c r="Z68">
        <v>6.032117519999999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15.1671353808</v>
      </c>
      <c r="AF68">
        <v>9.0749999999999975</v>
      </c>
      <c r="AG68">
        <v>12.090742560000001</v>
      </c>
      <c r="AH68">
        <v>46.922145399999998</v>
      </c>
      <c r="AI68">
        <v>10.154466399999999</v>
      </c>
      <c r="AJ68">
        <v>0</v>
      </c>
      <c r="AK68">
        <v>15.571999999999997</v>
      </c>
      <c r="AL68">
        <v>0</v>
      </c>
      <c r="AM68">
        <v>4.9079790476190466</v>
      </c>
      <c r="AN68">
        <v>0.68867999999999996</v>
      </c>
      <c r="AO68">
        <v>8.6591231999999998</v>
      </c>
      <c r="AP68">
        <v>3.5370972000000003</v>
      </c>
      <c r="AQ68">
        <v>14.323529999999996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23.173170291783677</v>
      </c>
      <c r="BB68">
        <f t="shared" ref="BB68:BB99" si="1">SUM(B68:AZ68)-BA68</f>
        <v>689.84745754123878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267.99558920342338</v>
      </c>
      <c r="M69">
        <v>26.688131163122254</v>
      </c>
      <c r="N69">
        <v>36.242780257285382</v>
      </c>
      <c r="O69">
        <v>0</v>
      </c>
      <c r="P69">
        <v>37.970394187406043</v>
      </c>
      <c r="Q69">
        <v>3.1003826800364629</v>
      </c>
      <c r="R69">
        <v>6.2021704287826527</v>
      </c>
      <c r="S69">
        <v>4.1343595015576327</v>
      </c>
      <c r="T69">
        <v>0</v>
      </c>
      <c r="U69">
        <v>53.530240944228893</v>
      </c>
      <c r="V69">
        <v>1.99572269170579</v>
      </c>
      <c r="W69">
        <v>10.427458193979936</v>
      </c>
      <c r="X69">
        <v>45.257223384377625</v>
      </c>
      <c r="Y69">
        <v>0</v>
      </c>
      <c r="Z69">
        <v>6.032117519999999</v>
      </c>
      <c r="AA69">
        <v>13.088087999999997</v>
      </c>
      <c r="AB69">
        <v>12.121704815999999</v>
      </c>
      <c r="AC69">
        <v>8.9164694943999994</v>
      </c>
      <c r="AD69">
        <v>11.22633356</v>
      </c>
      <c r="AE69">
        <v>15.1671353808</v>
      </c>
      <c r="AF69">
        <v>9.0749999999999975</v>
      </c>
      <c r="AG69">
        <v>12.090742560000001</v>
      </c>
      <c r="AH69">
        <v>46.922145399999998</v>
      </c>
      <c r="AI69">
        <v>6.639458799999999</v>
      </c>
      <c r="AJ69">
        <v>0</v>
      </c>
      <c r="AK69">
        <v>15.571999999999997</v>
      </c>
      <c r="AL69">
        <v>0</v>
      </c>
      <c r="AM69">
        <v>4.9079790476190466</v>
      </c>
      <c r="AN69">
        <v>0.68867999999999996</v>
      </c>
      <c r="AO69">
        <v>8.6591231999999998</v>
      </c>
      <c r="AP69">
        <v>3.5370972000000003</v>
      </c>
      <c r="AQ69">
        <v>14.497499999999997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22.995199500098714</v>
      </c>
      <c r="BB69">
        <f t="shared" si="1"/>
        <v>684.54941561902626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267.99558920342338</v>
      </c>
      <c r="M70">
        <v>26.688131163122254</v>
      </c>
      <c r="N70">
        <v>36.242780257285382</v>
      </c>
      <c r="O70">
        <v>0</v>
      </c>
      <c r="P70">
        <v>37.970394187406043</v>
      </c>
      <c r="Q70">
        <v>3.0995546875</v>
      </c>
      <c r="R70">
        <v>6.201461265361857</v>
      </c>
      <c r="S70">
        <v>4.1349268363636362</v>
      </c>
      <c r="T70">
        <v>0</v>
      </c>
      <c r="U70">
        <v>53.530240944228893</v>
      </c>
      <c r="V70">
        <v>1.99572269170579</v>
      </c>
      <c r="W70">
        <v>10.427458193979936</v>
      </c>
      <c r="X70">
        <v>45.257223384377625</v>
      </c>
      <c r="Y70">
        <v>0</v>
      </c>
      <c r="Z70">
        <v>6.032117519999999</v>
      </c>
      <c r="AA70">
        <v>13.088087999999997</v>
      </c>
      <c r="AB70">
        <v>12.121704815999999</v>
      </c>
      <c r="AC70">
        <v>8.9164694943999994</v>
      </c>
      <c r="AD70">
        <v>11.22633356</v>
      </c>
      <c r="AE70">
        <v>15.1671353808</v>
      </c>
      <c r="AF70">
        <v>9.0749999999999975</v>
      </c>
      <c r="AG70">
        <v>12.090742560000001</v>
      </c>
      <c r="AH70">
        <v>46.922145399999998</v>
      </c>
      <c r="AI70">
        <v>6.639458799999999</v>
      </c>
      <c r="AJ70">
        <v>0</v>
      </c>
      <c r="AK70">
        <v>15.571999999999997</v>
      </c>
      <c r="AL70">
        <v>0</v>
      </c>
      <c r="AM70">
        <v>4.9079790476190466</v>
      </c>
      <c r="AN70">
        <v>0.68867999999999996</v>
      </c>
      <c r="AO70">
        <v>8.6591231999999998</v>
      </c>
      <c r="AP70">
        <v>3.5370972000000003</v>
      </c>
      <c r="AQ70">
        <v>15.367349999999997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23.023437987216766</v>
      </c>
      <c r="BB70">
        <f t="shared" si="1"/>
        <v>685.3900573107569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267.99558920342338</v>
      </c>
      <c r="M71">
        <v>26.688131163122254</v>
      </c>
      <c r="N71">
        <v>36.242780257285382</v>
      </c>
      <c r="O71">
        <v>0</v>
      </c>
      <c r="P71">
        <v>37.970394187406043</v>
      </c>
      <c r="Q71">
        <v>2.9984871207784778</v>
      </c>
      <c r="R71">
        <v>5.9968531222515393</v>
      </c>
      <c r="S71">
        <v>3.9998107541899439</v>
      </c>
      <c r="T71">
        <v>0</v>
      </c>
      <c r="U71">
        <v>53.530240944228893</v>
      </c>
      <c r="V71">
        <v>1.6106982116402115</v>
      </c>
      <c r="W71">
        <v>10.427458193979936</v>
      </c>
      <c r="X71">
        <v>45.257223384377625</v>
      </c>
      <c r="Y71">
        <v>0</v>
      </c>
      <c r="Z71">
        <v>6.032117519999999</v>
      </c>
      <c r="AA71">
        <v>13.088087999999997</v>
      </c>
      <c r="AB71">
        <v>12.121704815999999</v>
      </c>
      <c r="AC71">
        <v>8.9164694943999994</v>
      </c>
      <c r="AD71">
        <v>11.22633356</v>
      </c>
      <c r="AE71">
        <v>15.1671353808</v>
      </c>
      <c r="AF71">
        <v>9.0749999999999975</v>
      </c>
      <c r="AG71">
        <v>12.090742560000001</v>
      </c>
      <c r="AH71">
        <v>46.922145399999998</v>
      </c>
      <c r="AI71">
        <v>3.1244511999999998</v>
      </c>
      <c r="AJ71">
        <v>0</v>
      </c>
      <c r="AK71">
        <v>15.571999999999997</v>
      </c>
      <c r="AL71">
        <v>0</v>
      </c>
      <c r="AM71">
        <v>4.9079790476190466</v>
      </c>
      <c r="AN71">
        <v>0.68867999999999996</v>
      </c>
      <c r="AO71">
        <v>7.9375296000000004</v>
      </c>
      <c r="AP71">
        <v>3.5370972000000003</v>
      </c>
      <c r="AQ71">
        <v>15.367349999999997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22.858909376960263</v>
      </c>
      <c r="BB71">
        <f t="shared" si="1"/>
        <v>680.49216844894215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267.99558920342338</v>
      </c>
      <c r="M72">
        <v>26.688131163122254</v>
      </c>
      <c r="N72">
        <v>36.242780257285382</v>
      </c>
      <c r="O72">
        <v>0</v>
      </c>
      <c r="P72">
        <v>37.970394187406043</v>
      </c>
      <c r="Q72">
        <v>2.9984871207784778</v>
      </c>
      <c r="R72">
        <v>5.9968531222515393</v>
      </c>
      <c r="S72">
        <v>3.9998107541899439</v>
      </c>
      <c r="T72">
        <v>0</v>
      </c>
      <c r="U72">
        <v>53.530240944228893</v>
      </c>
      <c r="V72">
        <v>2.0034773224663356</v>
      </c>
      <c r="W72">
        <v>10.427458193979936</v>
      </c>
      <c r="X72">
        <v>45.257223384377625</v>
      </c>
      <c r="Y72">
        <v>0</v>
      </c>
      <c r="Z72">
        <v>6.032117519999999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15.1671353808</v>
      </c>
      <c r="AF72">
        <v>9.0749999999999975</v>
      </c>
      <c r="AG72">
        <v>12.090742560000001</v>
      </c>
      <c r="AH72">
        <v>46.922145399999998</v>
      </c>
      <c r="AI72">
        <v>3.1244511999999998</v>
      </c>
      <c r="AJ72">
        <v>0</v>
      </c>
      <c r="AK72">
        <v>15.571999999999997</v>
      </c>
      <c r="AL72">
        <v>0</v>
      </c>
      <c r="AM72">
        <v>4.9079790476190466</v>
      </c>
      <c r="AN72">
        <v>0.68867999999999996</v>
      </c>
      <c r="AO72">
        <v>7.9375296000000004</v>
      </c>
      <c r="AP72">
        <v>3.5370972000000003</v>
      </c>
      <c r="AQ72">
        <v>19.098039999999997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22.99292238031456</v>
      </c>
      <c r="BB72">
        <f t="shared" si="1"/>
        <v>684.48162455641409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268.00127001574219</v>
      </c>
      <c r="M73">
        <v>26.688131163122254</v>
      </c>
      <c r="N73">
        <v>36.147601995654625</v>
      </c>
      <c r="O73">
        <v>0</v>
      </c>
      <c r="P73">
        <v>37.970394187406043</v>
      </c>
      <c r="Q73">
        <v>2.9984871207784778</v>
      </c>
      <c r="R73">
        <v>5.9968531222515393</v>
      </c>
      <c r="S73">
        <v>3.9998107541899439</v>
      </c>
      <c r="T73">
        <v>0</v>
      </c>
      <c r="U73">
        <v>53.530240944228893</v>
      </c>
      <c r="V73">
        <v>2.0034773224663356</v>
      </c>
      <c r="W73">
        <v>10.427458193979936</v>
      </c>
      <c r="X73">
        <v>45.257223384377625</v>
      </c>
      <c r="Y73">
        <v>0</v>
      </c>
      <c r="Z73">
        <v>6.032117519999999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15.1671353808</v>
      </c>
      <c r="AF73">
        <v>9.0749999999999975</v>
      </c>
      <c r="AG73">
        <v>12.090742560000001</v>
      </c>
      <c r="AH73">
        <v>46.922145399999998</v>
      </c>
      <c r="AI73">
        <v>9.3733535999999997</v>
      </c>
      <c r="AJ73">
        <v>0</v>
      </c>
      <c r="AK73">
        <v>15.571999999999997</v>
      </c>
      <c r="AL73">
        <v>0</v>
      </c>
      <c r="AM73">
        <v>4.9079790476190466</v>
      </c>
      <c r="AN73">
        <v>0.68867999999999996</v>
      </c>
      <c r="AO73">
        <v>8.2983263999999988</v>
      </c>
      <c r="AP73">
        <v>3.5370972000000003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23.204828949556656</v>
      </c>
      <c r="BB73">
        <f t="shared" si="1"/>
        <v>690.78991973786015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268.00127001574219</v>
      </c>
      <c r="M74">
        <v>26.688131163122254</v>
      </c>
      <c r="N74">
        <v>36.147601995654625</v>
      </c>
      <c r="O74">
        <v>0</v>
      </c>
      <c r="P74">
        <v>37.970394187406043</v>
      </c>
      <c r="Q74">
        <v>2.9984871207784778</v>
      </c>
      <c r="R74">
        <v>5.9968531222515393</v>
      </c>
      <c r="S74">
        <v>3.9998107541899439</v>
      </c>
      <c r="T74">
        <v>0</v>
      </c>
      <c r="U74">
        <v>53.530240944228893</v>
      </c>
      <c r="V74">
        <v>2.0034773224663356</v>
      </c>
      <c r="W74">
        <v>10.427458193979936</v>
      </c>
      <c r="X74">
        <v>45.257223384377625</v>
      </c>
      <c r="Y74">
        <v>0</v>
      </c>
      <c r="Z74">
        <v>6.032117519999999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15.1671353808</v>
      </c>
      <c r="AF74">
        <v>9.0749999999999975</v>
      </c>
      <c r="AG74">
        <v>12.090742560000001</v>
      </c>
      <c r="AH74">
        <v>46.922145399999998</v>
      </c>
      <c r="AI74">
        <v>9.3733535999999997</v>
      </c>
      <c r="AJ74">
        <v>0</v>
      </c>
      <c r="AK74">
        <v>15.571999999999997</v>
      </c>
      <c r="AL74">
        <v>0</v>
      </c>
      <c r="AM74">
        <v>4.9079790476190466</v>
      </c>
      <c r="AN74">
        <v>0.68867999999999996</v>
      </c>
      <c r="AO74">
        <v>8.2983263999999988</v>
      </c>
      <c r="AP74">
        <v>3.5370972000000003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23.204828949556656</v>
      </c>
      <c r="BB74">
        <f t="shared" si="1"/>
        <v>690.78991973786015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268.00127001574219</v>
      </c>
      <c r="M75">
        <v>26.688131163122254</v>
      </c>
      <c r="N75">
        <v>36.242780257285382</v>
      </c>
      <c r="O75">
        <v>0</v>
      </c>
      <c r="P75">
        <v>37.970394187406043</v>
      </c>
      <c r="Q75">
        <v>2.9984871207784778</v>
      </c>
      <c r="R75">
        <v>5.9968531222515393</v>
      </c>
      <c r="S75">
        <v>3.9998107541899439</v>
      </c>
      <c r="T75">
        <v>0</v>
      </c>
      <c r="U75">
        <v>53.530240944228893</v>
      </c>
      <c r="V75">
        <v>5.5681321332574036</v>
      </c>
      <c r="W75">
        <v>10.427458193979936</v>
      </c>
      <c r="X75">
        <v>45.257223384377625</v>
      </c>
      <c r="Y75">
        <v>0</v>
      </c>
      <c r="Z75">
        <v>6.032117519999999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15.1671353808</v>
      </c>
      <c r="AF75">
        <v>9.0749999999999975</v>
      </c>
      <c r="AG75">
        <v>12.090742560000001</v>
      </c>
      <c r="AH75">
        <v>46.922145399999998</v>
      </c>
      <c r="AI75">
        <v>9.3733535999999997</v>
      </c>
      <c r="AJ75">
        <v>0</v>
      </c>
      <c r="AK75">
        <v>15.571999999999997</v>
      </c>
      <c r="AL75">
        <v>0</v>
      </c>
      <c r="AM75">
        <v>4.9079790476190466</v>
      </c>
      <c r="AN75">
        <v>0.68867999999999996</v>
      </c>
      <c r="AO75">
        <v>8.2983263999999988</v>
      </c>
      <c r="AP75">
        <v>3.5370972000000003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23.356797466981909</v>
      </c>
      <c r="BB75">
        <f t="shared" si="1"/>
        <v>695.31390589285661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2.9457782846715328</v>
      </c>
      <c r="L76">
        <v>320.00135824330772</v>
      </c>
      <c r="M76">
        <v>26.688131163122254</v>
      </c>
      <c r="N76">
        <v>36.242780257285382</v>
      </c>
      <c r="O76">
        <v>0</v>
      </c>
      <c r="P76">
        <v>37.970394187406043</v>
      </c>
      <c r="Q76">
        <v>6.6906995722433464</v>
      </c>
      <c r="R76">
        <v>13.009461500855537</v>
      </c>
      <c r="S76">
        <v>8.104106918238994</v>
      </c>
      <c r="T76">
        <v>0</v>
      </c>
      <c r="U76">
        <v>53.530240944228893</v>
      </c>
      <c r="V76">
        <v>5.5681321332574036</v>
      </c>
      <c r="W76">
        <v>10.427458193979936</v>
      </c>
      <c r="X76">
        <v>45.257223384377625</v>
      </c>
      <c r="Y76">
        <v>0</v>
      </c>
      <c r="Z76">
        <v>6.032117519999999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15.1671353808</v>
      </c>
      <c r="AF76">
        <v>9.0749999999999975</v>
      </c>
      <c r="AG76">
        <v>12.090742560000001</v>
      </c>
      <c r="AH76">
        <v>46.922145399999998</v>
      </c>
      <c r="AI76">
        <v>9.3733535999999997</v>
      </c>
      <c r="AJ76">
        <v>0</v>
      </c>
      <c r="AK76">
        <v>15.571999999999997</v>
      </c>
      <c r="AL76">
        <v>0</v>
      </c>
      <c r="AM76">
        <v>4.9079790476190466</v>
      </c>
      <c r="AN76">
        <v>0.68867999999999996</v>
      </c>
      <c r="AO76">
        <v>8.2983263999999988</v>
      </c>
      <c r="AP76">
        <v>3.5370972000000003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25.623834181992883</v>
      </c>
      <c r="BB76">
        <f t="shared" si="1"/>
        <v>762.80185268420053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2.9458611458233208</v>
      </c>
      <c r="L77">
        <v>460.93221783611853</v>
      </c>
      <c r="M77">
        <v>26.688131163122254</v>
      </c>
      <c r="N77">
        <v>36.242780257285382</v>
      </c>
      <c r="O77">
        <v>0</v>
      </c>
      <c r="P77">
        <v>37.970394187406043</v>
      </c>
      <c r="Q77">
        <v>6.6906995722433464</v>
      </c>
      <c r="R77">
        <v>13.009461500855537</v>
      </c>
      <c r="S77">
        <v>8.104106918238994</v>
      </c>
      <c r="T77">
        <v>0</v>
      </c>
      <c r="U77">
        <v>53.530240944228893</v>
      </c>
      <c r="V77">
        <v>4.8629758905537459</v>
      </c>
      <c r="W77">
        <v>10.427458193979936</v>
      </c>
      <c r="X77">
        <v>45.257223384377625</v>
      </c>
      <c r="Y77">
        <v>0</v>
      </c>
      <c r="Z77">
        <v>6.032117519999999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15.1671353808</v>
      </c>
      <c r="AF77">
        <v>9.0749999999999975</v>
      </c>
      <c r="AG77">
        <v>12.090742560000001</v>
      </c>
      <c r="AH77">
        <v>46.922145399999998</v>
      </c>
      <c r="AI77">
        <v>10.935579199999999</v>
      </c>
      <c r="AJ77">
        <v>0</v>
      </c>
      <c r="AK77">
        <v>15.571999999999997</v>
      </c>
      <c r="AL77">
        <v>0</v>
      </c>
      <c r="AM77">
        <v>4.9079790476190466</v>
      </c>
      <c r="AN77">
        <v>0.68867999999999996</v>
      </c>
      <c r="AO77">
        <v>8.2983263999999988</v>
      </c>
      <c r="AP77">
        <v>3.5370972000000003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30.231944363341086</v>
      </c>
      <c r="BB77">
        <f t="shared" si="1"/>
        <v>899.98175431411153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2.9458611458233208</v>
      </c>
      <c r="L78">
        <v>460.93221783611853</v>
      </c>
      <c r="M78">
        <v>26.688131163122254</v>
      </c>
      <c r="N78">
        <v>36.242780257285382</v>
      </c>
      <c r="O78">
        <v>0</v>
      </c>
      <c r="P78">
        <v>37.970394187406043</v>
      </c>
      <c r="Q78">
        <v>6.6906995722433464</v>
      </c>
      <c r="R78">
        <v>13.009461500855537</v>
      </c>
      <c r="S78">
        <v>8.104106918238994</v>
      </c>
      <c r="T78">
        <v>0</v>
      </c>
      <c r="U78">
        <v>53.530240944228893</v>
      </c>
      <c r="V78">
        <v>4.871008862181581</v>
      </c>
      <c r="W78">
        <v>10.427458193979936</v>
      </c>
      <c r="X78">
        <v>45.257223384377625</v>
      </c>
      <c r="Y78">
        <v>0</v>
      </c>
      <c r="Z78">
        <v>6.032117519999999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15.1671353808</v>
      </c>
      <c r="AF78">
        <v>9.0749999999999975</v>
      </c>
      <c r="AG78">
        <v>12.090742560000001</v>
      </c>
      <c r="AH78">
        <v>46.922145399999998</v>
      </c>
      <c r="AI78">
        <v>12.8883612</v>
      </c>
      <c r="AJ78">
        <v>0</v>
      </c>
      <c r="AK78">
        <v>15.571999999999997</v>
      </c>
      <c r="AL78">
        <v>0</v>
      </c>
      <c r="AM78">
        <v>4.9079790476190466</v>
      </c>
      <c r="AN78">
        <v>0.68867999999999996</v>
      </c>
      <c r="AO78">
        <v>8.2983263999999988</v>
      </c>
      <c r="AP78">
        <v>3.5370972000000003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30.295670641883881</v>
      </c>
      <c r="BB78">
        <f t="shared" si="1"/>
        <v>901.87884300719634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2.9458611458233208</v>
      </c>
      <c r="L79">
        <v>460.93221783611853</v>
      </c>
      <c r="M79">
        <v>26.688131163122254</v>
      </c>
      <c r="N79">
        <v>36.242780257285382</v>
      </c>
      <c r="O79">
        <v>0</v>
      </c>
      <c r="P79">
        <v>37.970394187406043</v>
      </c>
      <c r="Q79">
        <v>6.6906995722433464</v>
      </c>
      <c r="R79">
        <v>13.009461500855537</v>
      </c>
      <c r="S79">
        <v>8.104106918238994</v>
      </c>
      <c r="T79">
        <v>0</v>
      </c>
      <c r="U79">
        <v>53.530240944228893</v>
      </c>
      <c r="V79">
        <v>4.6174074148862854</v>
      </c>
      <c r="W79">
        <v>10.427458193979936</v>
      </c>
      <c r="X79">
        <v>45.257223384377625</v>
      </c>
      <c r="Y79">
        <v>0</v>
      </c>
      <c r="Z79">
        <v>6.032117519999999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15.981150639999999</v>
      </c>
      <c r="AF79">
        <v>9.3774999999999977</v>
      </c>
      <c r="AG79">
        <v>12.090742560000001</v>
      </c>
      <c r="AH79">
        <v>47.459643660000005</v>
      </c>
      <c r="AI79">
        <v>17.184481599999998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8.2983263999999988</v>
      </c>
      <c r="AP79">
        <v>3.5370972000000003</v>
      </c>
      <c r="AQ79">
        <v>19.098039999999997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30.508489533056881</v>
      </c>
      <c r="BB79">
        <f t="shared" si="1"/>
        <v>908.21427578990927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2.9458611458233208</v>
      </c>
      <c r="L80">
        <v>460.93221783611853</v>
      </c>
      <c r="M80">
        <v>26.688131163122254</v>
      </c>
      <c r="N80">
        <v>36.242780257285382</v>
      </c>
      <c r="O80">
        <v>0</v>
      </c>
      <c r="P80">
        <v>37.970394187406043</v>
      </c>
      <c r="Q80">
        <v>6.6906995722433464</v>
      </c>
      <c r="R80">
        <v>13.009461500855537</v>
      </c>
      <c r="S80">
        <v>8.104106918238994</v>
      </c>
      <c r="T80">
        <v>0</v>
      </c>
      <c r="U80">
        <v>53.530240944228893</v>
      </c>
      <c r="V80">
        <v>4.6174074148862854</v>
      </c>
      <c r="W80">
        <v>10.427458193979936</v>
      </c>
      <c r="X80">
        <v>45.257223384377625</v>
      </c>
      <c r="Y80">
        <v>0</v>
      </c>
      <c r="Z80">
        <v>6.032117519999999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15.981150639999999</v>
      </c>
      <c r="AF80">
        <v>9.3774999999999977</v>
      </c>
      <c r="AG80">
        <v>12.090742560000001</v>
      </c>
      <c r="AH80">
        <v>47.459643660000005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8.2983263999999988</v>
      </c>
      <c r="AP80">
        <v>3.5370972000000003</v>
      </c>
      <c r="AQ80">
        <v>19.098039999999997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30.610034197056883</v>
      </c>
      <c r="BB80">
        <f t="shared" si="1"/>
        <v>911.2371823259092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2.9458611458233208</v>
      </c>
      <c r="L81">
        <v>460.93221783611853</v>
      </c>
      <c r="M81">
        <v>26.688131163122254</v>
      </c>
      <c r="N81">
        <v>36.242780257285382</v>
      </c>
      <c r="O81">
        <v>0</v>
      </c>
      <c r="P81">
        <v>37.970394187406043</v>
      </c>
      <c r="Q81">
        <v>6.712573165876778</v>
      </c>
      <c r="R81">
        <v>13.045342929041695</v>
      </c>
      <c r="S81">
        <v>8.1250510223266748</v>
      </c>
      <c r="T81">
        <v>0</v>
      </c>
      <c r="U81">
        <v>53.530240944228893</v>
      </c>
      <c r="V81">
        <v>3.6988791266149872</v>
      </c>
      <c r="W81">
        <v>10.427458193979936</v>
      </c>
      <c r="X81">
        <v>45.257223384377625</v>
      </c>
      <c r="Y81">
        <v>0</v>
      </c>
      <c r="Z81">
        <v>6.032117519999999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15.981150639999999</v>
      </c>
      <c r="AF81">
        <v>9.3774999999999977</v>
      </c>
      <c r="AG81">
        <v>12.090742560000001</v>
      </c>
      <c r="AH81">
        <v>47.459643660000005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8.2983263999999988</v>
      </c>
      <c r="AP81">
        <v>3.5370972000000003</v>
      </c>
      <c r="AQ81">
        <v>19.098039999999997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30.582740420601752</v>
      </c>
      <c r="BB81">
        <f t="shared" si="1"/>
        <v>910.42464694000012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2.9458611458233208</v>
      </c>
      <c r="L82">
        <v>460.93221783611853</v>
      </c>
      <c r="M82">
        <v>26.688131163122254</v>
      </c>
      <c r="N82">
        <v>36.242780257285382</v>
      </c>
      <c r="O82">
        <v>0</v>
      </c>
      <c r="P82">
        <v>37.970394187406043</v>
      </c>
      <c r="Q82">
        <v>6.712573165876778</v>
      </c>
      <c r="R82">
        <v>13.045342929041695</v>
      </c>
      <c r="S82">
        <v>8.1250510223266748</v>
      </c>
      <c r="T82">
        <v>0</v>
      </c>
      <c r="U82">
        <v>53.530240944228893</v>
      </c>
      <c r="V82">
        <v>3.6988791266149872</v>
      </c>
      <c r="W82">
        <v>10.427458193979936</v>
      </c>
      <c r="X82">
        <v>45.257223384377625</v>
      </c>
      <c r="Y82">
        <v>0</v>
      </c>
      <c r="Z82">
        <v>6.032117519999999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15.981150639999999</v>
      </c>
      <c r="AF82">
        <v>9.3774999999999977</v>
      </c>
      <c r="AG82">
        <v>12.090742560000001</v>
      </c>
      <c r="AH82">
        <v>47.459643660000005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8.2983263999999988</v>
      </c>
      <c r="AP82">
        <v>3.5370972000000003</v>
      </c>
      <c r="AQ82">
        <v>19.098039999999997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30.582740420601752</v>
      </c>
      <c r="BB82">
        <f t="shared" si="1"/>
        <v>910.42464694000012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2.9457782846715328</v>
      </c>
      <c r="L83">
        <v>460.93221783611853</v>
      </c>
      <c r="M83">
        <v>26.688131163122254</v>
      </c>
      <c r="N83">
        <v>36.242780257285382</v>
      </c>
      <c r="O83">
        <v>0</v>
      </c>
      <c r="P83">
        <v>37.970394187406043</v>
      </c>
      <c r="Q83">
        <v>6.712573165876778</v>
      </c>
      <c r="R83">
        <v>13.045342929041695</v>
      </c>
      <c r="S83">
        <v>8.1250510223266748</v>
      </c>
      <c r="T83">
        <v>0</v>
      </c>
      <c r="U83">
        <v>53.530240944228893</v>
      </c>
      <c r="V83">
        <v>3.6988791266149872</v>
      </c>
      <c r="W83">
        <v>10.430629562043796</v>
      </c>
      <c r="X83">
        <v>45.257223384377625</v>
      </c>
      <c r="Y83">
        <v>0</v>
      </c>
      <c r="Z83">
        <v>6.032117519999999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15.981150639999999</v>
      </c>
      <c r="AF83">
        <v>9.3774999999999977</v>
      </c>
      <c r="AG83">
        <v>12.090742560000001</v>
      </c>
      <c r="AH83">
        <v>47.459643660000005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8.4787247999999984</v>
      </c>
      <c r="AP83">
        <v>3.5370972000000003</v>
      </c>
      <c r="AQ83">
        <v>19.098039999999997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30.621727697070476</v>
      </c>
      <c r="BB83">
        <f t="shared" si="1"/>
        <v>911.58526817044367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2.9457782846715328</v>
      </c>
      <c r="L84">
        <v>460.93221783611853</v>
      </c>
      <c r="M84">
        <v>26.688131163122254</v>
      </c>
      <c r="N84">
        <v>36.242780257285382</v>
      </c>
      <c r="O84">
        <v>0</v>
      </c>
      <c r="P84">
        <v>37.970394187406043</v>
      </c>
      <c r="Q84">
        <v>6.712573165876778</v>
      </c>
      <c r="R84">
        <v>13.045342929041695</v>
      </c>
      <c r="S84">
        <v>8.1250510223266748</v>
      </c>
      <c r="T84">
        <v>0</v>
      </c>
      <c r="U84">
        <v>53.530240944228893</v>
      </c>
      <c r="V84">
        <v>3.6988791266149872</v>
      </c>
      <c r="W84">
        <v>10.430629562043796</v>
      </c>
      <c r="X84">
        <v>45.257223384377625</v>
      </c>
      <c r="Y84">
        <v>0</v>
      </c>
      <c r="Z84">
        <v>6.032117519999999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15.981150639999999</v>
      </c>
      <c r="AF84">
        <v>9.3774999999999977</v>
      </c>
      <c r="AG84">
        <v>12.090742560000001</v>
      </c>
      <c r="AH84">
        <v>47.459643660000005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8.4787247999999984</v>
      </c>
      <c r="AP84">
        <v>3.5370972000000003</v>
      </c>
      <c r="AQ84">
        <v>19.098039999999997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30.621727697070476</v>
      </c>
      <c r="BB84">
        <f t="shared" si="1"/>
        <v>911.58526817044367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2.9457782846715328</v>
      </c>
      <c r="L85">
        <v>460.93221783611853</v>
      </c>
      <c r="M85">
        <v>26.688131163122254</v>
      </c>
      <c r="N85">
        <v>36.242780257285382</v>
      </c>
      <c r="O85">
        <v>0</v>
      </c>
      <c r="P85">
        <v>37.970394187406043</v>
      </c>
      <c r="Q85">
        <v>6.712573165876778</v>
      </c>
      <c r="R85">
        <v>13.045342929041695</v>
      </c>
      <c r="S85">
        <v>8.1250510223266748</v>
      </c>
      <c r="T85">
        <v>0</v>
      </c>
      <c r="U85">
        <v>53.530240944228893</v>
      </c>
      <c r="V85">
        <v>3.6988791266149872</v>
      </c>
      <c r="W85">
        <v>10.430629562043796</v>
      </c>
      <c r="X85">
        <v>45.257223384377625</v>
      </c>
      <c r="Y85">
        <v>0</v>
      </c>
      <c r="Z85">
        <v>6.032117519999999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15.981150639999999</v>
      </c>
      <c r="AF85">
        <v>9.3774999999999977</v>
      </c>
      <c r="AG85">
        <v>12.090742560000001</v>
      </c>
      <c r="AH85">
        <v>47.459643660000005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8.4787247999999984</v>
      </c>
      <c r="AP85">
        <v>1.7685486000000001</v>
      </c>
      <c r="AQ85">
        <v>19.098039999999997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30.531225992270478</v>
      </c>
      <c r="BB85">
        <f t="shared" si="1"/>
        <v>908.89109967524382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2.9457782846715328</v>
      </c>
      <c r="L86">
        <v>460.93221783611853</v>
      </c>
      <c r="M86">
        <v>26.688131163122254</v>
      </c>
      <c r="N86">
        <v>36.242780257285382</v>
      </c>
      <c r="O86">
        <v>0</v>
      </c>
      <c r="P86">
        <v>37.970394187406043</v>
      </c>
      <c r="Q86">
        <v>6.712573165876778</v>
      </c>
      <c r="R86">
        <v>13.045342929041695</v>
      </c>
      <c r="S86">
        <v>8.1250510223266748</v>
      </c>
      <c r="T86">
        <v>0</v>
      </c>
      <c r="U86">
        <v>53.530240944228893</v>
      </c>
      <c r="V86">
        <v>3.6988791266149872</v>
      </c>
      <c r="W86">
        <v>10.430629562043796</v>
      </c>
      <c r="X86">
        <v>45.257223384377625</v>
      </c>
      <c r="Y86">
        <v>0</v>
      </c>
      <c r="Z86">
        <v>6.032117519999999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15.981150639999999</v>
      </c>
      <c r="AF86">
        <v>9.3774999999999977</v>
      </c>
      <c r="AG86">
        <v>12.090742560000001</v>
      </c>
      <c r="AH86">
        <v>47.459643660000005</v>
      </c>
      <c r="AI86">
        <v>19.137263600000004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8.4787247999999984</v>
      </c>
      <c r="AP86">
        <v>1.7685486000000001</v>
      </c>
      <c r="AQ86">
        <v>19.098039999999997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30.493146589870477</v>
      </c>
      <c r="BB86">
        <f t="shared" si="1"/>
        <v>907.75750987764388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2.9457782846715328</v>
      </c>
      <c r="L87">
        <v>460.93221783611853</v>
      </c>
      <c r="M87">
        <v>26.688131163122254</v>
      </c>
      <c r="N87">
        <v>36.242780257285382</v>
      </c>
      <c r="O87">
        <v>0</v>
      </c>
      <c r="P87">
        <v>37.970394187406043</v>
      </c>
      <c r="Q87">
        <v>6.712573165876778</v>
      </c>
      <c r="R87">
        <v>13.045342929041695</v>
      </c>
      <c r="S87">
        <v>8.1250510223266748</v>
      </c>
      <c r="T87">
        <v>0</v>
      </c>
      <c r="U87">
        <v>53.530240944228893</v>
      </c>
      <c r="V87">
        <v>3.6988791266149872</v>
      </c>
      <c r="W87">
        <v>10.430629562043796</v>
      </c>
      <c r="X87">
        <v>45.257223384377625</v>
      </c>
      <c r="Y87">
        <v>0</v>
      </c>
      <c r="Z87">
        <v>6.032117519999999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15.1671353808</v>
      </c>
      <c r="AF87">
        <v>9.0749999999999975</v>
      </c>
      <c r="AG87">
        <v>12.090742560000001</v>
      </c>
      <c r="AH87">
        <v>46.922145399999998</v>
      </c>
      <c r="AI87">
        <v>19.137263600000004</v>
      </c>
      <c r="AJ87">
        <v>0</v>
      </c>
      <c r="AK87">
        <v>15.571999999999997</v>
      </c>
      <c r="AL87">
        <v>0</v>
      </c>
      <c r="AM87">
        <v>4.9079790476190466</v>
      </c>
      <c r="AN87">
        <v>0.68867999999999996</v>
      </c>
      <c r="AO87">
        <v>8.4787247999999984</v>
      </c>
      <c r="AP87">
        <v>1.7685486000000001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30.378685755305398</v>
      </c>
      <c r="BB87">
        <f t="shared" si="1"/>
        <v>904.350116391028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2.9458611458233208</v>
      </c>
      <c r="L88">
        <v>460.93221783611853</v>
      </c>
      <c r="M88">
        <v>26.688131163122254</v>
      </c>
      <c r="N88">
        <v>36.242780257285382</v>
      </c>
      <c r="O88">
        <v>0</v>
      </c>
      <c r="P88">
        <v>37.970394187406043</v>
      </c>
      <c r="Q88">
        <v>6.712573165876778</v>
      </c>
      <c r="R88">
        <v>13.045342929041695</v>
      </c>
      <c r="S88">
        <v>8.1250510223266748</v>
      </c>
      <c r="T88">
        <v>0</v>
      </c>
      <c r="U88">
        <v>53.530240944228893</v>
      </c>
      <c r="V88">
        <v>3.6988791266149872</v>
      </c>
      <c r="W88">
        <v>10.430629562043796</v>
      </c>
      <c r="X88">
        <v>45.257223384377625</v>
      </c>
      <c r="Y88">
        <v>0</v>
      </c>
      <c r="Z88">
        <v>6.032117519999999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15.1671353808</v>
      </c>
      <c r="AF88">
        <v>9.0749999999999975</v>
      </c>
      <c r="AG88">
        <v>12.090742560000001</v>
      </c>
      <c r="AH88">
        <v>46.922145399999998</v>
      </c>
      <c r="AI88">
        <v>19.137263600000004</v>
      </c>
      <c r="AJ88">
        <v>0</v>
      </c>
      <c r="AK88">
        <v>15.571999999999997</v>
      </c>
      <c r="AL88">
        <v>0</v>
      </c>
      <c r="AM88">
        <v>4.9079790476190466</v>
      </c>
      <c r="AN88">
        <v>0.68867999999999996</v>
      </c>
      <c r="AO88">
        <v>8.4787247999999984</v>
      </c>
      <c r="AP88">
        <v>3.5370972000000003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30.436166201098743</v>
      </c>
      <c r="BB88">
        <f t="shared" si="1"/>
        <v>906.06126740638615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2.9458611458233208</v>
      </c>
      <c r="L89">
        <v>460.93221783611853</v>
      </c>
      <c r="M89">
        <v>26.688131163122254</v>
      </c>
      <c r="N89">
        <v>36.242780257285382</v>
      </c>
      <c r="O89">
        <v>0</v>
      </c>
      <c r="P89">
        <v>37.970394187406043</v>
      </c>
      <c r="Q89">
        <v>6.712573165876778</v>
      </c>
      <c r="R89">
        <v>13.045342929041695</v>
      </c>
      <c r="S89">
        <v>8.1250510223266748</v>
      </c>
      <c r="T89">
        <v>0</v>
      </c>
      <c r="U89">
        <v>53.530240944228893</v>
      </c>
      <c r="V89">
        <v>3.772751502109704</v>
      </c>
      <c r="W89">
        <v>10.430629562043796</v>
      </c>
      <c r="X89">
        <v>45.257223384377625</v>
      </c>
      <c r="Y89">
        <v>0</v>
      </c>
      <c r="Z89">
        <v>6.032117519999999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15.1671353808</v>
      </c>
      <c r="AF89">
        <v>9.0749999999999975</v>
      </c>
      <c r="AG89">
        <v>12.090742560000001</v>
      </c>
      <c r="AH89">
        <v>46.922145399999998</v>
      </c>
      <c r="AI89">
        <v>19.137263600000004</v>
      </c>
      <c r="AJ89">
        <v>0</v>
      </c>
      <c r="AK89">
        <v>15.571999999999997</v>
      </c>
      <c r="AL89">
        <v>0</v>
      </c>
      <c r="AM89">
        <v>4.9079790476190466</v>
      </c>
      <c r="AN89">
        <v>0.68867999999999996</v>
      </c>
      <c r="AO89">
        <v>8.8395216000000012</v>
      </c>
      <c r="AP89">
        <v>3.5370972000000003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30.45029284522073</v>
      </c>
      <c r="BB89">
        <f t="shared" si="1"/>
        <v>906.48180993775884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2.9458611458233208</v>
      </c>
      <c r="L90">
        <v>460.93221783611853</v>
      </c>
      <c r="M90">
        <v>26.688131163122254</v>
      </c>
      <c r="N90">
        <v>36.242780257285382</v>
      </c>
      <c r="O90">
        <v>0</v>
      </c>
      <c r="P90">
        <v>37.970394187406043</v>
      </c>
      <c r="Q90">
        <v>6.712573165876778</v>
      </c>
      <c r="R90">
        <v>13.045342929041695</v>
      </c>
      <c r="S90">
        <v>8.1250510223266748</v>
      </c>
      <c r="T90">
        <v>0</v>
      </c>
      <c r="U90">
        <v>53.530240944228893</v>
      </c>
      <c r="V90">
        <v>3.772751502109704</v>
      </c>
      <c r="W90">
        <v>10.430629562043796</v>
      </c>
      <c r="X90">
        <v>45.257223384377625</v>
      </c>
      <c r="Y90">
        <v>0</v>
      </c>
      <c r="Z90">
        <v>6.032117519999999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15.1671353808</v>
      </c>
      <c r="AF90">
        <v>9.0749999999999975</v>
      </c>
      <c r="AG90">
        <v>12.090742560000001</v>
      </c>
      <c r="AH90">
        <v>46.922145399999998</v>
      </c>
      <c r="AI90">
        <v>19.137263600000004</v>
      </c>
      <c r="AJ90">
        <v>0</v>
      </c>
      <c r="AK90">
        <v>15.571999999999997</v>
      </c>
      <c r="AL90">
        <v>0</v>
      </c>
      <c r="AM90">
        <v>4.9079790476190466</v>
      </c>
      <c r="AN90">
        <v>0.68867999999999996</v>
      </c>
      <c r="AO90">
        <v>8.8395216000000012</v>
      </c>
      <c r="AP90">
        <v>3.5370972000000003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30.45029284522073</v>
      </c>
      <c r="BB90">
        <f t="shared" si="1"/>
        <v>906.48180993775884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2.9458611458233208</v>
      </c>
      <c r="L91">
        <v>460.93221783611853</v>
      </c>
      <c r="M91">
        <v>26.688131163122254</v>
      </c>
      <c r="N91">
        <v>36.242780257285382</v>
      </c>
      <c r="O91">
        <v>0</v>
      </c>
      <c r="P91">
        <v>37.970394187406043</v>
      </c>
      <c r="Q91">
        <v>6.6906995722433464</v>
      </c>
      <c r="R91">
        <v>13.009461500855537</v>
      </c>
      <c r="S91">
        <v>8.104106918238994</v>
      </c>
      <c r="T91">
        <v>0</v>
      </c>
      <c r="U91">
        <v>53.530240944228893</v>
      </c>
      <c r="V91">
        <v>4.0938261904012592</v>
      </c>
      <c r="W91">
        <v>10.430629562043796</v>
      </c>
      <c r="X91">
        <v>45.257223384377625</v>
      </c>
      <c r="Y91">
        <v>0</v>
      </c>
      <c r="Z91">
        <v>6.032117519999999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15.981150639999999</v>
      </c>
      <c r="AF91">
        <v>9.3774999999999977</v>
      </c>
      <c r="AG91">
        <v>12.090742560000001</v>
      </c>
      <c r="AH91">
        <v>47.459643660000005</v>
      </c>
      <c r="AI91">
        <v>19.137263600000004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8.4787247999999984</v>
      </c>
      <c r="AP91">
        <v>3.5370972000000003</v>
      </c>
      <c r="AQ91">
        <v>19.098039999999997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30.560904575235206</v>
      </c>
      <c r="BB91">
        <f t="shared" si="1"/>
        <v>909.77463129130979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2.9458611458233208</v>
      </c>
      <c r="L92">
        <v>460.93221783611853</v>
      </c>
      <c r="M92">
        <v>26.688131163122254</v>
      </c>
      <c r="N92">
        <v>36.242780257285382</v>
      </c>
      <c r="O92">
        <v>0</v>
      </c>
      <c r="P92">
        <v>37.970394187406043</v>
      </c>
      <c r="Q92">
        <v>6.6906995722433464</v>
      </c>
      <c r="R92">
        <v>13.009461500855537</v>
      </c>
      <c r="S92">
        <v>8.104106918238994</v>
      </c>
      <c r="T92">
        <v>0</v>
      </c>
      <c r="U92">
        <v>53.530240944228893</v>
      </c>
      <c r="V92">
        <v>4.0938261904012592</v>
      </c>
      <c r="W92">
        <v>10.430629562043796</v>
      </c>
      <c r="X92">
        <v>45.257223384377625</v>
      </c>
      <c r="Y92">
        <v>0</v>
      </c>
      <c r="Z92">
        <v>6.032117519999999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15.981150639999999</v>
      </c>
      <c r="AF92">
        <v>9.3774999999999977</v>
      </c>
      <c r="AG92">
        <v>12.090742560000001</v>
      </c>
      <c r="AH92">
        <v>47.459643660000005</v>
      </c>
      <c r="AI92">
        <v>19.137263600000004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8.4787247999999984</v>
      </c>
      <c r="AP92">
        <v>3.5370972000000003</v>
      </c>
      <c r="AQ92">
        <v>19.098039999999997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30.560904575235206</v>
      </c>
      <c r="BB92">
        <f t="shared" si="1"/>
        <v>909.77463129130979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2.9458611458233208</v>
      </c>
      <c r="L93">
        <v>460.93221783611853</v>
      </c>
      <c r="M93">
        <v>26.688131163122254</v>
      </c>
      <c r="N93">
        <v>36.242780257285382</v>
      </c>
      <c r="O93">
        <v>0</v>
      </c>
      <c r="P93">
        <v>37.970394187406043</v>
      </c>
      <c r="Q93">
        <v>6.6906995722433464</v>
      </c>
      <c r="R93">
        <v>13.009461500855537</v>
      </c>
      <c r="S93">
        <v>8.104106918238994</v>
      </c>
      <c r="T93">
        <v>0</v>
      </c>
      <c r="U93">
        <v>53.530240944228893</v>
      </c>
      <c r="V93">
        <v>4.0938261904012592</v>
      </c>
      <c r="W93">
        <v>10.430629562043796</v>
      </c>
      <c r="X93">
        <v>45.257223384377625</v>
      </c>
      <c r="Y93">
        <v>0</v>
      </c>
      <c r="Z93">
        <v>6.032117519999999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15.981150639999999</v>
      </c>
      <c r="AF93">
        <v>9.3774999999999977</v>
      </c>
      <c r="AG93">
        <v>12.090742560000001</v>
      </c>
      <c r="AH93">
        <v>47.459643660000005</v>
      </c>
      <c r="AI93">
        <v>19.137263600000004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8.4787247999999984</v>
      </c>
      <c r="AP93">
        <v>3.5370972000000003</v>
      </c>
      <c r="AQ93">
        <v>19.098039999999997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30.560904575235206</v>
      </c>
      <c r="BB93">
        <f t="shared" si="1"/>
        <v>909.77463129130979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2.9458611458233208</v>
      </c>
      <c r="L94">
        <v>460.93221783611853</v>
      </c>
      <c r="M94">
        <v>26.688131163122254</v>
      </c>
      <c r="N94">
        <v>36.242780257285382</v>
      </c>
      <c r="O94">
        <v>0</v>
      </c>
      <c r="P94">
        <v>37.970394187406043</v>
      </c>
      <c r="Q94">
        <v>6.6906995722433464</v>
      </c>
      <c r="R94">
        <v>13.009461500855537</v>
      </c>
      <c r="S94">
        <v>8.104106918238994</v>
      </c>
      <c r="T94">
        <v>0</v>
      </c>
      <c r="U94">
        <v>53.530240944228893</v>
      </c>
      <c r="V94">
        <v>4.0938261904012592</v>
      </c>
      <c r="W94">
        <v>10.430629562043796</v>
      </c>
      <c r="X94">
        <v>45.257223384377625</v>
      </c>
      <c r="Y94">
        <v>0</v>
      </c>
      <c r="Z94">
        <v>6.032117519999999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15.981150639999999</v>
      </c>
      <c r="AF94">
        <v>9.3774999999999977</v>
      </c>
      <c r="AG94">
        <v>12.090742560000001</v>
      </c>
      <c r="AH94">
        <v>47.459643660000005</v>
      </c>
      <c r="AI94">
        <v>19.137263600000004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8.4787247999999984</v>
      </c>
      <c r="AP94">
        <v>3.5370972000000003</v>
      </c>
      <c r="AQ94">
        <v>19.098039999999997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30.560904575235206</v>
      </c>
      <c r="BB94">
        <f t="shared" si="1"/>
        <v>909.77463129130979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2.9458611458233208</v>
      </c>
      <c r="L95">
        <v>460.93221783611853</v>
      </c>
      <c r="M95">
        <v>26.688131163122254</v>
      </c>
      <c r="N95">
        <v>36.242780257285382</v>
      </c>
      <c r="O95">
        <v>0</v>
      </c>
      <c r="P95">
        <v>37.970394187406043</v>
      </c>
      <c r="Q95">
        <v>6.6906995722433464</v>
      </c>
      <c r="R95">
        <v>13.009461500855537</v>
      </c>
      <c r="S95">
        <v>8.104106918238994</v>
      </c>
      <c r="T95">
        <v>0</v>
      </c>
      <c r="U95">
        <v>53.530240944228893</v>
      </c>
      <c r="V95">
        <v>4.0938261904012592</v>
      </c>
      <c r="W95">
        <v>10.430629562043796</v>
      </c>
      <c r="X95">
        <v>45.257223384377625</v>
      </c>
      <c r="Y95">
        <v>0</v>
      </c>
      <c r="Z95">
        <v>6.032117519999999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15.1671353808</v>
      </c>
      <c r="AF95">
        <v>9.0749999999999975</v>
      </c>
      <c r="AG95">
        <v>12.090742560000001</v>
      </c>
      <c r="AH95">
        <v>46.922145399999998</v>
      </c>
      <c r="AI95">
        <v>19.137263600000004</v>
      </c>
      <c r="AJ95">
        <v>0</v>
      </c>
      <c r="AK95">
        <v>15.571999999999997</v>
      </c>
      <c r="AL95">
        <v>0</v>
      </c>
      <c r="AM95">
        <v>4.9079790476190466</v>
      </c>
      <c r="AN95">
        <v>0.68867999999999996</v>
      </c>
      <c r="AO95">
        <v>8.4787247999999984</v>
      </c>
      <c r="AP95">
        <v>3.5370972000000003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30.446443740670119</v>
      </c>
      <c r="BB95">
        <f t="shared" si="1"/>
        <v>906.3672378046939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2.9458611458233208</v>
      </c>
      <c r="L96">
        <v>460.93221783611853</v>
      </c>
      <c r="M96">
        <v>26.688131163122254</v>
      </c>
      <c r="N96">
        <v>36.242780257285382</v>
      </c>
      <c r="O96">
        <v>0</v>
      </c>
      <c r="P96">
        <v>37.970394187406043</v>
      </c>
      <c r="Q96">
        <v>6.6906995722433464</v>
      </c>
      <c r="R96">
        <v>13.009461500855537</v>
      </c>
      <c r="S96">
        <v>8.104106918238994</v>
      </c>
      <c r="T96">
        <v>0</v>
      </c>
      <c r="U96">
        <v>53.530240944228893</v>
      </c>
      <c r="V96">
        <v>4.0938261904012592</v>
      </c>
      <c r="W96">
        <v>10.430629562043796</v>
      </c>
      <c r="X96">
        <v>45.257223384377625</v>
      </c>
      <c r="Y96">
        <v>0</v>
      </c>
      <c r="Z96">
        <v>6.032117519999999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15.1671353808</v>
      </c>
      <c r="AF96">
        <v>9.0749999999999975</v>
      </c>
      <c r="AG96">
        <v>12.090742560000001</v>
      </c>
      <c r="AH96">
        <v>46.922145399999998</v>
      </c>
      <c r="AI96">
        <v>19.137263600000004</v>
      </c>
      <c r="AJ96">
        <v>0</v>
      </c>
      <c r="AK96">
        <v>15.571999999999997</v>
      </c>
      <c r="AL96">
        <v>0</v>
      </c>
      <c r="AM96">
        <v>4.9079790476190466</v>
      </c>
      <c r="AN96">
        <v>0.68867999999999996</v>
      </c>
      <c r="AO96">
        <v>8.4787247999999984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30.446443740670119</v>
      </c>
      <c r="BB96">
        <f t="shared" si="1"/>
        <v>906.3672378046939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2.9458611458233208</v>
      </c>
      <c r="L97">
        <v>460.93221783611853</v>
      </c>
      <c r="M97">
        <v>26.688131163122254</v>
      </c>
      <c r="N97">
        <v>36.242780257285382</v>
      </c>
      <c r="O97">
        <v>0</v>
      </c>
      <c r="P97">
        <v>37.970394187406043</v>
      </c>
      <c r="Q97">
        <v>6.6906995722433464</v>
      </c>
      <c r="R97">
        <v>13.009461500855537</v>
      </c>
      <c r="S97">
        <v>8.104106918238994</v>
      </c>
      <c r="T97">
        <v>0</v>
      </c>
      <c r="U97">
        <v>53.530240944228893</v>
      </c>
      <c r="V97">
        <v>4.0938261904012592</v>
      </c>
      <c r="W97">
        <v>10.430629562043796</v>
      </c>
      <c r="X97">
        <v>45.257223384377625</v>
      </c>
      <c r="Y97">
        <v>0</v>
      </c>
      <c r="Z97">
        <v>6.032117519999999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15.1671353808</v>
      </c>
      <c r="AF97">
        <v>9.0749999999999975</v>
      </c>
      <c r="AG97">
        <v>12.090742560000001</v>
      </c>
      <c r="AH97">
        <v>46.922145399999998</v>
      </c>
      <c r="AI97">
        <v>19.137263600000004</v>
      </c>
      <c r="AJ97">
        <v>0</v>
      </c>
      <c r="AK97">
        <v>15.571999999999997</v>
      </c>
      <c r="AL97">
        <v>0</v>
      </c>
      <c r="AM97">
        <v>4.9079790476190466</v>
      </c>
      <c r="AN97">
        <v>0.66954999999999998</v>
      </c>
      <c r="AO97">
        <v>7.9375296000000004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30.428232896670124</v>
      </c>
      <c r="BB97">
        <f t="shared" si="1"/>
        <v>905.82512344869383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2.9458611458233208</v>
      </c>
      <c r="L98">
        <v>460.93221783611853</v>
      </c>
      <c r="M98">
        <v>26.688131163122254</v>
      </c>
      <c r="N98">
        <v>36.242780257285382</v>
      </c>
      <c r="O98">
        <v>0</v>
      </c>
      <c r="P98">
        <v>37.970394187406043</v>
      </c>
      <c r="Q98">
        <v>6.6906995722433464</v>
      </c>
      <c r="R98">
        <v>13.009461500855537</v>
      </c>
      <c r="S98">
        <v>8.104106918238994</v>
      </c>
      <c r="T98">
        <v>0</v>
      </c>
      <c r="U98">
        <v>53.530240944228893</v>
      </c>
      <c r="V98">
        <v>4.0938261904012592</v>
      </c>
      <c r="W98">
        <v>10.430629562043796</v>
      </c>
      <c r="X98">
        <v>45.257223384377625</v>
      </c>
      <c r="Y98">
        <v>0</v>
      </c>
      <c r="Z98">
        <v>6.032117519999999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15.1671353808</v>
      </c>
      <c r="AF98">
        <v>9.0749999999999975</v>
      </c>
      <c r="AG98">
        <v>12.090742560000001</v>
      </c>
      <c r="AH98">
        <v>46.922145399999998</v>
      </c>
      <c r="AI98">
        <v>19.137263600000004</v>
      </c>
      <c r="AJ98">
        <v>0</v>
      </c>
      <c r="AK98">
        <v>15.571999999999997</v>
      </c>
      <c r="AL98">
        <v>0</v>
      </c>
      <c r="AM98">
        <v>4.9079790476190466</v>
      </c>
      <c r="AN98">
        <v>0.66954999999999998</v>
      </c>
      <c r="AO98">
        <v>7.9375296000000004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30.428232896670124</v>
      </c>
      <c r="BB98">
        <f t="shared" si="1"/>
        <v>905.82512344869383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3.5114232695334285E-2</v>
      </c>
      <c r="L99">
        <f t="shared" si="2"/>
        <v>7.9856578524824213</v>
      </c>
      <c r="M99">
        <f t="shared" si="2"/>
        <v>0.64051514791493502</v>
      </c>
      <c r="N99">
        <f t="shared" si="2"/>
        <v>0.86977913704403209</v>
      </c>
      <c r="O99">
        <f t="shared" si="2"/>
        <v>0</v>
      </c>
      <c r="P99">
        <f t="shared" si="2"/>
        <v>0.91128946049774384</v>
      </c>
      <c r="Q99">
        <f t="shared" si="2"/>
        <v>0.11589727863155588</v>
      </c>
      <c r="R99">
        <f t="shared" si="2"/>
        <v>0.22593861692476486</v>
      </c>
      <c r="S99">
        <f t="shared" si="2"/>
        <v>0.14398842944913551</v>
      </c>
      <c r="T99">
        <f t="shared" si="2"/>
        <v>0</v>
      </c>
      <c r="U99">
        <f t="shared" si="2"/>
        <v>1.1918865766863818</v>
      </c>
      <c r="V99">
        <f t="shared" si="2"/>
        <v>8.1038040102453537E-2</v>
      </c>
      <c r="W99">
        <f t="shared" si="2"/>
        <v>0.24909410548613872</v>
      </c>
      <c r="X99">
        <f t="shared" si="2"/>
        <v>1.0803142084094499</v>
      </c>
      <c r="Y99">
        <f t="shared" si="2"/>
        <v>0</v>
      </c>
      <c r="Z99">
        <f t="shared" si="2"/>
        <v>0.14072139795999991</v>
      </c>
      <c r="AA99">
        <f t="shared" si="2"/>
        <v>0.31447766999999965</v>
      </c>
      <c r="AB99">
        <f t="shared" si="2"/>
        <v>0.28414028583199974</v>
      </c>
      <c r="AC99">
        <f t="shared" si="2"/>
        <v>0.21537475602239997</v>
      </c>
      <c r="AD99">
        <f t="shared" si="2"/>
        <v>0.27125577804000051</v>
      </c>
      <c r="AE99">
        <f t="shared" si="2"/>
        <v>0.36645329491679929</v>
      </c>
      <c r="AF99">
        <f t="shared" si="2"/>
        <v>0.21870750000000033</v>
      </c>
      <c r="AG99">
        <f t="shared" si="2"/>
        <v>0.29017782143999998</v>
      </c>
      <c r="AH99">
        <f t="shared" si="2"/>
        <v>1.1277439843799997</v>
      </c>
      <c r="AI99">
        <f t="shared" si="2"/>
        <v>0.29799453320000013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1.6518754999999989E-2</v>
      </c>
      <c r="AO99">
        <f t="shared" si="2"/>
        <v>0.20971313999999988</v>
      </c>
      <c r="AP99">
        <f t="shared" si="2"/>
        <v>8.1078128040000072E-2</v>
      </c>
      <c r="AQ99">
        <f t="shared" si="2"/>
        <v>0.40206400000000048</v>
      </c>
      <c r="AR99">
        <f t="shared" si="2"/>
        <v>0.36478765439999999</v>
      </c>
      <c r="AS99">
        <f t="shared" si="2"/>
        <v>0.23547101352839964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0.61293206645110743</v>
      </c>
      <c r="BB99">
        <f t="shared" si="1"/>
        <v>18.246516426632844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73.050000000000011</v>
      </c>
      <c r="BA3">
        <v>2.3799999999999955</v>
      </c>
      <c r="BB3">
        <f>SUM(B3:AZ3)-BA3</f>
        <v>70.670000000000016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73.050000000000011</v>
      </c>
      <c r="BA4">
        <v>2.3799999999999955</v>
      </c>
      <c r="BB4">
        <f t="shared" ref="BB4:BB67" si="0">SUM(B4:AZ4)-BA4</f>
        <v>70.670000000000016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73.100000000000023</v>
      </c>
      <c r="BA5">
        <v>2.3800000000000097</v>
      </c>
      <c r="BB5">
        <f t="shared" si="0"/>
        <v>70.720000000000013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73.100000000000023</v>
      </c>
      <c r="BA6">
        <v>2.3800000000000097</v>
      </c>
      <c r="BB6">
        <f t="shared" si="0"/>
        <v>70.720000000000013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73.100000000000023</v>
      </c>
      <c r="BA7">
        <v>2.3800000000000097</v>
      </c>
      <c r="BB7">
        <f t="shared" si="0"/>
        <v>70.720000000000013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73.100000000000023</v>
      </c>
      <c r="BA8">
        <v>2.3800000000000097</v>
      </c>
      <c r="BB8">
        <f t="shared" si="0"/>
        <v>70.720000000000013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73.16</v>
      </c>
      <c r="BA9">
        <v>2.3799999999999812</v>
      </c>
      <c r="BB9">
        <f t="shared" si="0"/>
        <v>70.780000000000015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73.16</v>
      </c>
      <c r="BA10">
        <v>2.3799999999999812</v>
      </c>
      <c r="BB10">
        <f t="shared" si="0"/>
        <v>70.780000000000015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72.710000000000008</v>
      </c>
      <c r="BA11">
        <v>2.3600000000000136</v>
      </c>
      <c r="BB11">
        <f t="shared" si="0"/>
        <v>70.349999999999994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72.710000000000008</v>
      </c>
      <c r="BA12">
        <v>2.3600000000000136</v>
      </c>
      <c r="BB12">
        <f t="shared" si="0"/>
        <v>70.349999999999994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72.77000000000001</v>
      </c>
      <c r="BA13">
        <v>2.3700000000000045</v>
      </c>
      <c r="BB13">
        <f t="shared" si="0"/>
        <v>70.400000000000006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72.77000000000001</v>
      </c>
      <c r="BA14">
        <v>2.3700000000000045</v>
      </c>
      <c r="BB14">
        <f t="shared" si="0"/>
        <v>70.400000000000006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73.720000000000013</v>
      </c>
      <c r="BA15">
        <v>2.4000000000000057</v>
      </c>
      <c r="BB15">
        <f t="shared" si="0"/>
        <v>71.320000000000007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73.720000000000013</v>
      </c>
      <c r="BA16">
        <v>2.4000000000000057</v>
      </c>
      <c r="BB16">
        <f t="shared" si="0"/>
        <v>71.320000000000007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73.780000000000015</v>
      </c>
      <c r="BA17">
        <v>2.4000000000000199</v>
      </c>
      <c r="BB17">
        <f t="shared" si="0"/>
        <v>71.38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73.780000000000015</v>
      </c>
      <c r="BA18">
        <v>2.4000000000000199</v>
      </c>
      <c r="BB18">
        <f t="shared" si="0"/>
        <v>71.38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73.780000000000015</v>
      </c>
      <c r="BA19">
        <v>2.4000000000000199</v>
      </c>
      <c r="BB19">
        <f t="shared" si="0"/>
        <v>71.38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73.900000000000006</v>
      </c>
      <c r="BA20">
        <v>2.4000000000000057</v>
      </c>
      <c r="BB20">
        <f t="shared" si="0"/>
        <v>71.5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72.830000000000013</v>
      </c>
      <c r="BA21">
        <v>2.3700000000000188</v>
      </c>
      <c r="BB21">
        <f t="shared" si="0"/>
        <v>70.459999999999994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72.830000000000013</v>
      </c>
      <c r="BA22">
        <v>2.3700000000000188</v>
      </c>
      <c r="BB22">
        <f t="shared" si="0"/>
        <v>70.459999999999994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72.79000000000002</v>
      </c>
      <c r="BA23">
        <v>2.3700000000000188</v>
      </c>
      <c r="BB23">
        <f t="shared" si="0"/>
        <v>70.42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72.79000000000002</v>
      </c>
      <c r="BA24">
        <v>2.3700000000000188</v>
      </c>
      <c r="BB24">
        <f t="shared" si="0"/>
        <v>70.42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72.830000000000013</v>
      </c>
      <c r="BA25">
        <v>2.3700000000000188</v>
      </c>
      <c r="BB25">
        <f t="shared" si="0"/>
        <v>70.459999999999994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72.940000000000012</v>
      </c>
      <c r="BA26">
        <v>2.3800000000000239</v>
      </c>
      <c r="BB26">
        <f t="shared" si="0"/>
        <v>70.559999999999988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73.400000000000006</v>
      </c>
      <c r="BA27">
        <v>2.3999999999999915</v>
      </c>
      <c r="BB27">
        <f t="shared" si="0"/>
        <v>71.000000000000014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73.400000000000006</v>
      </c>
      <c r="BA28">
        <v>2.3999999999999915</v>
      </c>
      <c r="BB28">
        <f t="shared" si="0"/>
        <v>71.000000000000014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73.400000000000006</v>
      </c>
      <c r="BA29">
        <v>2.3999999999999915</v>
      </c>
      <c r="BB29">
        <f t="shared" si="0"/>
        <v>71.000000000000014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73.400000000000006</v>
      </c>
      <c r="BA30">
        <v>2.3999999999999915</v>
      </c>
      <c r="BB30">
        <f t="shared" si="0"/>
        <v>71.000000000000014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73.350000000000023</v>
      </c>
      <c r="BA31">
        <v>2.4000000000000057</v>
      </c>
      <c r="BB31">
        <f t="shared" si="0"/>
        <v>70.950000000000017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73.350000000000023</v>
      </c>
      <c r="BA32">
        <v>2.4000000000000057</v>
      </c>
      <c r="BB32">
        <f t="shared" si="0"/>
        <v>70.950000000000017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73.350000000000023</v>
      </c>
      <c r="BA33">
        <v>2.4000000000000057</v>
      </c>
      <c r="BB33">
        <f t="shared" si="0"/>
        <v>70.950000000000017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73.350000000000023</v>
      </c>
      <c r="BA34">
        <v>2.4000000000000057</v>
      </c>
      <c r="BB34">
        <f t="shared" si="0"/>
        <v>70.950000000000017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73.380000000000024</v>
      </c>
      <c r="BA35">
        <v>2.4000000000000057</v>
      </c>
      <c r="BB35">
        <f t="shared" si="0"/>
        <v>70.980000000000018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73.380000000000024</v>
      </c>
      <c r="BA36">
        <v>2.4000000000000057</v>
      </c>
      <c r="BB36">
        <f t="shared" si="0"/>
        <v>70.980000000000018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73.380000000000024</v>
      </c>
      <c r="BA37">
        <v>2.4000000000000057</v>
      </c>
      <c r="BB37">
        <f t="shared" si="0"/>
        <v>70.980000000000018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74.230000000000018</v>
      </c>
      <c r="BA38">
        <v>2.4300000000000068</v>
      </c>
      <c r="BB38">
        <f t="shared" si="0"/>
        <v>71.800000000000011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74.59</v>
      </c>
      <c r="BA39">
        <v>2.4399999999999835</v>
      </c>
      <c r="BB39">
        <f t="shared" si="0"/>
        <v>72.15000000000002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74.610000000000014</v>
      </c>
      <c r="BA40">
        <v>2.4399999999999977</v>
      </c>
      <c r="BB40">
        <f t="shared" si="0"/>
        <v>72.170000000000016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74.610000000000014</v>
      </c>
      <c r="BA41">
        <v>2.4399999999999977</v>
      </c>
      <c r="BB41">
        <f t="shared" si="0"/>
        <v>72.170000000000016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74.69</v>
      </c>
      <c r="BA42">
        <v>2.4399999999999835</v>
      </c>
      <c r="BB42">
        <f t="shared" si="0"/>
        <v>72.250000000000014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74.69</v>
      </c>
      <c r="BA43">
        <v>2.4399999999999835</v>
      </c>
      <c r="BB43">
        <f t="shared" si="0"/>
        <v>72.250000000000014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74.84</v>
      </c>
      <c r="BA44">
        <v>2.4399999999999977</v>
      </c>
      <c r="BB44">
        <f t="shared" si="0"/>
        <v>72.400000000000006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74.849999999999994</v>
      </c>
      <c r="BA45">
        <v>2.4399999999999835</v>
      </c>
      <c r="BB45">
        <f t="shared" si="0"/>
        <v>72.410000000000011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74.849999999999994</v>
      </c>
      <c r="BA46">
        <v>2.4399999999999835</v>
      </c>
      <c r="BB46">
        <f t="shared" si="0"/>
        <v>72.410000000000011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75.400000000000006</v>
      </c>
      <c r="BA47">
        <v>2.4500000000000028</v>
      </c>
      <c r="BB47">
        <f t="shared" si="0"/>
        <v>72.95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75.240000000000009</v>
      </c>
      <c r="BA48">
        <v>2.4500000000000028</v>
      </c>
      <c r="BB48">
        <f t="shared" si="0"/>
        <v>72.790000000000006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75.240000000000009</v>
      </c>
      <c r="BA49">
        <v>2.4500000000000028</v>
      </c>
      <c r="BB49">
        <f t="shared" si="0"/>
        <v>72.790000000000006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75.240000000000009</v>
      </c>
      <c r="BA50">
        <v>2.4500000000000028</v>
      </c>
      <c r="BB50">
        <f t="shared" si="0"/>
        <v>72.790000000000006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75.859999999999985</v>
      </c>
      <c r="BA51">
        <v>2.4699999999999847</v>
      </c>
      <c r="BB51">
        <f t="shared" si="0"/>
        <v>73.39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75.859999999999985</v>
      </c>
      <c r="BA52">
        <v>2.4699999999999847</v>
      </c>
      <c r="BB52">
        <f t="shared" si="0"/>
        <v>73.39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75.859999999999985</v>
      </c>
      <c r="BA53">
        <v>2.4699999999999847</v>
      </c>
      <c r="BB53">
        <f t="shared" si="0"/>
        <v>73.39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75.69</v>
      </c>
      <c r="BA54">
        <v>2.4699999999999847</v>
      </c>
      <c r="BB54">
        <f t="shared" si="0"/>
        <v>73.220000000000013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74.44</v>
      </c>
      <c r="BA55">
        <v>2.4299999999999926</v>
      </c>
      <c r="BB55">
        <f t="shared" si="0"/>
        <v>72.010000000000005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74.44</v>
      </c>
      <c r="BA56">
        <v>2.4299999999999926</v>
      </c>
      <c r="BB56">
        <f t="shared" si="0"/>
        <v>72.010000000000005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75.349999999999994</v>
      </c>
      <c r="BA57">
        <v>2.4599999999999795</v>
      </c>
      <c r="BB57">
        <f t="shared" si="0"/>
        <v>72.890000000000015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75.34</v>
      </c>
      <c r="BA58">
        <v>2.4599999999999795</v>
      </c>
      <c r="BB58">
        <f t="shared" si="0"/>
        <v>72.880000000000024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75.680000000000007</v>
      </c>
      <c r="BA59">
        <v>2.4699999999999847</v>
      </c>
      <c r="BB59">
        <f t="shared" si="0"/>
        <v>73.210000000000022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75.680000000000007</v>
      </c>
      <c r="BA60">
        <v>2.4699999999999847</v>
      </c>
      <c r="BB60">
        <f t="shared" si="0"/>
        <v>73.210000000000022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74.22</v>
      </c>
      <c r="BA61">
        <v>2.4199999999999733</v>
      </c>
      <c r="BB61">
        <f t="shared" si="0"/>
        <v>71.800000000000026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74.140000000000015</v>
      </c>
      <c r="BA62">
        <v>2.4199999999999875</v>
      </c>
      <c r="BB62">
        <f t="shared" si="0"/>
        <v>71.720000000000027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75.050000000000011</v>
      </c>
      <c r="BA63">
        <v>2.4499999999999886</v>
      </c>
      <c r="BB63">
        <f t="shared" si="0"/>
        <v>72.600000000000023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75.04000000000002</v>
      </c>
      <c r="BA64">
        <v>2.4399999999999977</v>
      </c>
      <c r="BB64">
        <f t="shared" si="0"/>
        <v>72.600000000000023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73.380000000000024</v>
      </c>
      <c r="BA65">
        <v>2.3900000000000006</v>
      </c>
      <c r="BB65">
        <f t="shared" si="0"/>
        <v>70.990000000000023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73.380000000000024</v>
      </c>
      <c r="BA66">
        <v>2.3900000000000006</v>
      </c>
      <c r="BB66">
        <f t="shared" si="0"/>
        <v>70.990000000000023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73.380000000000024</v>
      </c>
      <c r="BA67">
        <v>2.3900000000000006</v>
      </c>
      <c r="BB67">
        <f t="shared" si="0"/>
        <v>70.990000000000023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73.380000000000024</v>
      </c>
      <c r="BA68">
        <v>2.3900000000000006</v>
      </c>
      <c r="BB68">
        <f t="shared" ref="BB68:BB99" si="1">SUM(B68:AZ68)-BA68</f>
        <v>70.990000000000023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73.380000000000024</v>
      </c>
      <c r="BA69">
        <v>2.3900000000000006</v>
      </c>
      <c r="BB69">
        <f t="shared" si="1"/>
        <v>70.990000000000023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73.380000000000024</v>
      </c>
      <c r="BA70">
        <v>2.3900000000000006</v>
      </c>
      <c r="BB70">
        <f t="shared" si="1"/>
        <v>70.990000000000023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73.380000000000024</v>
      </c>
      <c r="BA71">
        <v>2.3900000000000006</v>
      </c>
      <c r="BB71">
        <f t="shared" si="1"/>
        <v>70.990000000000023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73.380000000000024</v>
      </c>
      <c r="BA72">
        <v>2.3900000000000006</v>
      </c>
      <c r="BB72">
        <f t="shared" si="1"/>
        <v>70.990000000000023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73.380000000000024</v>
      </c>
      <c r="BA73">
        <v>2.3900000000000006</v>
      </c>
      <c r="BB73">
        <f t="shared" si="1"/>
        <v>70.990000000000023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73.380000000000024</v>
      </c>
      <c r="BA74">
        <v>2.3900000000000006</v>
      </c>
      <c r="BB74">
        <f t="shared" si="1"/>
        <v>70.990000000000023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72.89</v>
      </c>
      <c r="BA75">
        <v>2.3699999999999903</v>
      </c>
      <c r="BB75">
        <f t="shared" si="1"/>
        <v>70.52000000000001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72.89</v>
      </c>
      <c r="BA76">
        <v>2.3699999999999903</v>
      </c>
      <c r="BB76">
        <f t="shared" si="1"/>
        <v>70.52000000000001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72.89</v>
      </c>
      <c r="BA77">
        <v>2.3699999999999903</v>
      </c>
      <c r="BB77">
        <f t="shared" si="1"/>
        <v>70.52000000000001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72.89</v>
      </c>
      <c r="BA78">
        <v>2.3699999999999903</v>
      </c>
      <c r="BB78">
        <f t="shared" si="1"/>
        <v>70.52000000000001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72.89</v>
      </c>
      <c r="BA79">
        <v>2.3699999999999903</v>
      </c>
      <c r="BB79">
        <f t="shared" si="1"/>
        <v>70.52000000000001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72.89</v>
      </c>
      <c r="BA80">
        <v>2.3699999999999903</v>
      </c>
      <c r="BB80">
        <f t="shared" si="1"/>
        <v>70.52000000000001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72.89</v>
      </c>
      <c r="BA81">
        <v>2.3699999999999903</v>
      </c>
      <c r="BB81">
        <f t="shared" si="1"/>
        <v>70.52000000000001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72.89</v>
      </c>
      <c r="BA82">
        <v>2.3699999999999903</v>
      </c>
      <c r="BB82">
        <f t="shared" si="1"/>
        <v>70.52000000000001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72.89</v>
      </c>
      <c r="BA83">
        <v>2.3699999999999903</v>
      </c>
      <c r="BB83">
        <f t="shared" si="1"/>
        <v>70.52000000000001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72.89</v>
      </c>
      <c r="BA84">
        <v>2.3699999999999903</v>
      </c>
      <c r="BB84">
        <f t="shared" si="1"/>
        <v>70.52000000000001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72.89</v>
      </c>
      <c r="BA85">
        <v>2.3699999999999903</v>
      </c>
      <c r="BB85">
        <f t="shared" si="1"/>
        <v>70.52000000000001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72.89</v>
      </c>
      <c r="BA86">
        <v>2.3699999999999903</v>
      </c>
      <c r="BB86">
        <f t="shared" si="1"/>
        <v>70.52000000000001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72.89</v>
      </c>
      <c r="BA87">
        <v>2.3699999999999903</v>
      </c>
      <c r="BB87">
        <f t="shared" si="1"/>
        <v>70.52000000000001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72.89</v>
      </c>
      <c r="BA88">
        <v>2.3699999999999903</v>
      </c>
      <c r="BB88">
        <f t="shared" si="1"/>
        <v>70.52000000000001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72.89</v>
      </c>
      <c r="BA89">
        <v>2.3699999999999903</v>
      </c>
      <c r="BB89">
        <f t="shared" si="1"/>
        <v>70.52000000000001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72.89</v>
      </c>
      <c r="BA90">
        <v>2.3699999999999903</v>
      </c>
      <c r="BB90">
        <f t="shared" si="1"/>
        <v>70.52000000000001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73.47</v>
      </c>
      <c r="BA91">
        <v>2.3999999999999773</v>
      </c>
      <c r="BB91">
        <f t="shared" si="1"/>
        <v>71.070000000000022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73.47</v>
      </c>
      <c r="BA92">
        <v>2.3999999999999773</v>
      </c>
      <c r="BB92">
        <f t="shared" si="1"/>
        <v>71.070000000000022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73.47</v>
      </c>
      <c r="BA93">
        <v>2.3999999999999773</v>
      </c>
      <c r="BB93">
        <f t="shared" si="1"/>
        <v>71.070000000000022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73.390000000000015</v>
      </c>
      <c r="BA94">
        <v>2.3999999999999915</v>
      </c>
      <c r="BB94">
        <f t="shared" si="1"/>
        <v>70.990000000000023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73.390000000000015</v>
      </c>
      <c r="BA95">
        <v>2.3999999999999915</v>
      </c>
      <c r="BB95">
        <f t="shared" si="1"/>
        <v>70.990000000000023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73.390000000000015</v>
      </c>
      <c r="BA96">
        <v>2.3999999999999915</v>
      </c>
      <c r="BB96">
        <f t="shared" si="1"/>
        <v>70.990000000000023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73.390000000000015</v>
      </c>
      <c r="BA97">
        <v>2.3999999999999915</v>
      </c>
      <c r="BB97">
        <f t="shared" si="1"/>
        <v>70.990000000000023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73.390000000000015</v>
      </c>
      <c r="BA98">
        <v>2.3999999999999915</v>
      </c>
      <c r="BB98">
        <f t="shared" si="1"/>
        <v>70.990000000000023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1.7689350000000026</v>
      </c>
      <c r="BA99">
        <f t="shared" si="2"/>
        <v>5.7657499999999931E-2</v>
      </c>
      <c r="BB99">
        <f t="shared" si="1"/>
        <v>1.7112775000000027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7.4984000000000002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0.24369800000000019</v>
      </c>
      <c r="BB3">
        <f>SUM(B3:AZ3)-BA3</f>
        <v>7.254702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7.4984000000000002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0.24369800000000019</v>
      </c>
      <c r="BB4">
        <f t="shared" ref="BB4:BB67" si="0">SUM(B4:AZ4)-BA4</f>
        <v>7.254702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7.4984000000000002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0.24369800000000019</v>
      </c>
      <c r="BB5">
        <f t="shared" si="0"/>
        <v>7.254702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7.4984000000000002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0.24369800000000019</v>
      </c>
      <c r="BB6">
        <f t="shared" si="0"/>
        <v>7.254702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7.4984000000000002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0.24369800000000019</v>
      </c>
      <c r="BB7">
        <f t="shared" si="0"/>
        <v>7.254702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7.4984000000000002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0.24369800000000019</v>
      </c>
      <c r="BB8">
        <f t="shared" si="0"/>
        <v>7.254702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7.4984000000000002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0.24369800000000019</v>
      </c>
      <c r="BB9">
        <f t="shared" si="0"/>
        <v>7.254702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7.4984000000000002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0.24369800000000019</v>
      </c>
      <c r="BB10">
        <f t="shared" si="0"/>
        <v>7.254702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7.4984000000000002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0.24369800000000019</v>
      </c>
      <c r="BB11">
        <f t="shared" si="0"/>
        <v>7.254702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7.4984000000000002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0.24369800000000019</v>
      </c>
      <c r="BB12">
        <f t="shared" si="0"/>
        <v>7.254702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7.4984000000000002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0.24369800000000019</v>
      </c>
      <c r="BB13">
        <f t="shared" si="0"/>
        <v>7.254702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7.4984000000000002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0.24369800000000019</v>
      </c>
      <c r="BB14">
        <f t="shared" si="0"/>
        <v>7.254702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7.4984000000000002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0.24369800000000019</v>
      </c>
      <c r="BB15">
        <f t="shared" si="0"/>
        <v>7.254702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7.4984000000000002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0.24369800000000019</v>
      </c>
      <c r="BB16">
        <f t="shared" si="0"/>
        <v>7.254702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7.4984000000000002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0.24369800000000019</v>
      </c>
      <c r="BB17">
        <f t="shared" si="0"/>
        <v>7.254702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7.4984000000000002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0.24369800000000019</v>
      </c>
      <c r="BB18">
        <f t="shared" si="0"/>
        <v>7.254702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7.4984000000000002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0.24369800000000019</v>
      </c>
      <c r="BB19">
        <f t="shared" si="0"/>
        <v>7.254702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7.4984000000000002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0.24369800000000019</v>
      </c>
      <c r="BB20">
        <f t="shared" si="0"/>
        <v>7.254702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7.4984000000000002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0.24369800000000019</v>
      </c>
      <c r="BB21">
        <f t="shared" si="0"/>
        <v>7.254702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7.4984000000000002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0.24369800000000019</v>
      </c>
      <c r="BB22">
        <f t="shared" si="0"/>
        <v>7.254702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7.4984000000000002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0.24369800000000019</v>
      </c>
      <c r="BB23">
        <f t="shared" si="0"/>
        <v>7.254702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7.4984000000000002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0.24369800000000019</v>
      </c>
      <c r="BB24">
        <f t="shared" si="0"/>
        <v>7.254702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7.4984000000000002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0.24369800000000019</v>
      </c>
      <c r="BB25">
        <f t="shared" si="0"/>
        <v>7.254702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7.4984000000000002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0.24369800000000019</v>
      </c>
      <c r="BB26">
        <f t="shared" si="0"/>
        <v>7.254702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7.4984000000000002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0.24369800000000019</v>
      </c>
      <c r="BB27">
        <f t="shared" si="0"/>
        <v>7.254702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7.4984000000000002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0.24369800000000019</v>
      </c>
      <c r="BB28">
        <f t="shared" si="0"/>
        <v>7.254702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7.4984000000000002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0.24369800000000019</v>
      </c>
      <c r="BB29">
        <f t="shared" si="0"/>
        <v>7.254702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7.4984000000000002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0.24369800000000019</v>
      </c>
      <c r="BB30">
        <f t="shared" si="0"/>
        <v>7.254702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7.4984000000000002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0.24369800000000019</v>
      </c>
      <c r="BB31">
        <f t="shared" si="0"/>
        <v>7.254702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7.4984000000000002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0.24369800000000019</v>
      </c>
      <c r="BB32">
        <f t="shared" si="0"/>
        <v>7.254702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7.4984000000000002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0.24369800000000019</v>
      </c>
      <c r="BB33">
        <f t="shared" si="0"/>
        <v>7.254702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7.4984000000000002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0.24369800000000019</v>
      </c>
      <c r="BB34">
        <f t="shared" si="0"/>
        <v>7.254702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7.4984000000000002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0.24369800000000019</v>
      </c>
      <c r="BB35">
        <f t="shared" si="0"/>
        <v>7.254702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7.4984000000000002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0.24369800000000019</v>
      </c>
      <c r="BB36">
        <f t="shared" si="0"/>
        <v>7.254702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7.4984000000000002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0.24369800000000019</v>
      </c>
      <c r="BB37">
        <f t="shared" si="0"/>
        <v>7.254702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7.4984000000000002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0.24369800000000019</v>
      </c>
      <c r="BB38">
        <f t="shared" si="0"/>
        <v>7.254702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7.4984000000000002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0.24369800000000019</v>
      </c>
      <c r="BB39">
        <f t="shared" si="0"/>
        <v>7.254702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7.4984000000000002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0.24369800000000019</v>
      </c>
      <c r="BB40">
        <f t="shared" si="0"/>
        <v>7.254702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7.4984000000000002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0.24369800000000019</v>
      </c>
      <c r="BB41">
        <f t="shared" si="0"/>
        <v>7.254702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7.4984000000000002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0.24369800000000019</v>
      </c>
      <c r="BB42">
        <f t="shared" si="0"/>
        <v>7.254702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0.24369800000000019</v>
      </c>
      <c r="BB43">
        <f t="shared" si="0"/>
        <v>7.254702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0.24369800000000019</v>
      </c>
      <c r="BB44">
        <f t="shared" si="0"/>
        <v>7.254702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0.24369800000000019</v>
      </c>
      <c r="BB45">
        <f t="shared" si="0"/>
        <v>7.254702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0.24369800000000019</v>
      </c>
      <c r="BB46">
        <f t="shared" si="0"/>
        <v>7.254702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0.24369800000000019</v>
      </c>
      <c r="BB47">
        <f t="shared" si="0"/>
        <v>7.254702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0.24369800000000019</v>
      </c>
      <c r="BB48">
        <f t="shared" si="0"/>
        <v>7.254702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0.24369800000000019</v>
      </c>
      <c r="BB49">
        <f t="shared" si="0"/>
        <v>7.254702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0.24369800000000019</v>
      </c>
      <c r="BB50">
        <f t="shared" si="0"/>
        <v>7.254702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0.24369800000000019</v>
      </c>
      <c r="BB51">
        <f t="shared" si="0"/>
        <v>7.254702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0.24369800000000019</v>
      </c>
      <c r="BB52">
        <f t="shared" si="0"/>
        <v>7.254702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0.24369800000000019</v>
      </c>
      <c r="BB53">
        <f t="shared" si="0"/>
        <v>7.254702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0.24369800000000019</v>
      </c>
      <c r="BB54">
        <f t="shared" si="0"/>
        <v>7.254702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0.24369800000000019</v>
      </c>
      <c r="BB55">
        <f t="shared" si="0"/>
        <v>7.254702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0.24369800000000019</v>
      </c>
      <c r="BB56">
        <f t="shared" si="0"/>
        <v>7.254702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0.24369800000000019</v>
      </c>
      <c r="BB57">
        <f t="shared" si="0"/>
        <v>7.254702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0.24369800000000019</v>
      </c>
      <c r="BB58">
        <f t="shared" si="0"/>
        <v>7.254702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0.24369800000000019</v>
      </c>
      <c r="BB59">
        <f t="shared" si="0"/>
        <v>7.254702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0.24369800000000019</v>
      </c>
      <c r="BB60">
        <f t="shared" si="0"/>
        <v>7.254702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0.24369800000000019</v>
      </c>
      <c r="BB61">
        <f t="shared" si="0"/>
        <v>7.254702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0.24369800000000019</v>
      </c>
      <c r="BB62">
        <f t="shared" si="0"/>
        <v>7.254702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0.24369800000000019</v>
      </c>
      <c r="BB63">
        <f t="shared" si="0"/>
        <v>7.254702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0.24369800000000019</v>
      </c>
      <c r="BB64">
        <f t="shared" si="0"/>
        <v>7.254702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0.24369800000000019</v>
      </c>
      <c r="BB65">
        <f t="shared" si="0"/>
        <v>7.254702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0.24369800000000019</v>
      </c>
      <c r="BB66">
        <f t="shared" si="0"/>
        <v>7.254702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0.24369800000000019</v>
      </c>
      <c r="BB67">
        <f t="shared" si="0"/>
        <v>7.254702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0.24369800000000019</v>
      </c>
      <c r="BB68">
        <f t="shared" ref="BB68:BB99" si="1">SUM(B68:AZ68)-BA68</f>
        <v>7.254702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0.24369800000000019</v>
      </c>
      <c r="BB69">
        <f t="shared" si="1"/>
        <v>7.254702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0.24369800000000019</v>
      </c>
      <c r="BB70">
        <f t="shared" si="1"/>
        <v>7.254702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0.24369800000000019</v>
      </c>
      <c r="BB71">
        <f t="shared" si="1"/>
        <v>7.254702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0.24369800000000019</v>
      </c>
      <c r="BB72">
        <f t="shared" si="1"/>
        <v>7.254702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0.24369800000000019</v>
      </c>
      <c r="BB73">
        <f t="shared" si="1"/>
        <v>7.254702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0.24369800000000019</v>
      </c>
      <c r="BB74">
        <f t="shared" si="1"/>
        <v>7.254702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0.24369800000000019</v>
      </c>
      <c r="BB75">
        <f t="shared" si="1"/>
        <v>7.254702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0.24369800000000019</v>
      </c>
      <c r="BB76">
        <f t="shared" si="1"/>
        <v>7.254702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0.24369800000000019</v>
      </c>
      <c r="BB77">
        <f t="shared" si="1"/>
        <v>7.254702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0.24369800000000019</v>
      </c>
      <c r="BB78">
        <f t="shared" si="1"/>
        <v>7.254702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0.24369800000000019</v>
      </c>
      <c r="BB79">
        <f t="shared" si="1"/>
        <v>7.254702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0.24369800000000019</v>
      </c>
      <c r="BB80">
        <f t="shared" si="1"/>
        <v>7.254702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0.24369800000000019</v>
      </c>
      <c r="BB81">
        <f t="shared" si="1"/>
        <v>7.254702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0.24369800000000019</v>
      </c>
      <c r="BB82">
        <f t="shared" si="1"/>
        <v>7.254702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0.24369800000000019</v>
      </c>
      <c r="BB83">
        <f t="shared" si="1"/>
        <v>7.254702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0.24369800000000019</v>
      </c>
      <c r="BB84">
        <f t="shared" si="1"/>
        <v>7.254702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0.24369800000000019</v>
      </c>
      <c r="BB85">
        <f t="shared" si="1"/>
        <v>7.254702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0.24369800000000019</v>
      </c>
      <c r="BB86">
        <f t="shared" si="1"/>
        <v>7.254702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0.24369800000000019</v>
      </c>
      <c r="BB87">
        <f t="shared" si="1"/>
        <v>7.254702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0.24369800000000019</v>
      </c>
      <c r="BB88">
        <f t="shared" si="1"/>
        <v>7.254702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0.24369800000000019</v>
      </c>
      <c r="BB89">
        <f t="shared" si="1"/>
        <v>7.254702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0.24369800000000019</v>
      </c>
      <c r="BB90">
        <f t="shared" si="1"/>
        <v>7.254702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0.24369800000000019</v>
      </c>
      <c r="BB91">
        <f t="shared" si="1"/>
        <v>7.254702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0.24369800000000019</v>
      </c>
      <c r="BB92">
        <f t="shared" si="1"/>
        <v>7.254702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0.24369800000000019</v>
      </c>
      <c r="BB93">
        <f t="shared" si="1"/>
        <v>7.254702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0.24369800000000019</v>
      </c>
      <c r="BB94">
        <f t="shared" si="1"/>
        <v>7.254702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0.24369800000000019</v>
      </c>
      <c r="BB95">
        <f t="shared" si="1"/>
        <v>7.254702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0.24369800000000019</v>
      </c>
      <c r="BB96">
        <f t="shared" si="1"/>
        <v>7.254702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0.24369800000000019</v>
      </c>
      <c r="BB97">
        <f t="shared" si="1"/>
        <v>7.254702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0.24369800000000019</v>
      </c>
      <c r="BB98">
        <f t="shared" si="1"/>
        <v>7.254702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0.17996159999999969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5.8487520000000169E-3</v>
      </c>
      <c r="BB99">
        <f t="shared" si="1"/>
        <v>0.17411284799999968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155.57</v>
      </c>
      <c r="L3" s="203">
        <v>122.84</v>
      </c>
      <c r="M3" s="203">
        <v>58.35</v>
      </c>
      <c r="N3" s="203">
        <v>50.19</v>
      </c>
      <c r="O3" s="203">
        <v>70.91</v>
      </c>
      <c r="P3" s="203">
        <v>23.66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39.549999999999997</v>
      </c>
      <c r="V3" s="203">
        <v>7.71</v>
      </c>
      <c r="W3" s="203">
        <v>14.45</v>
      </c>
      <c r="X3" s="203">
        <v>62.68</v>
      </c>
      <c r="Y3" s="203">
        <v>0</v>
      </c>
      <c r="Z3" s="203">
        <v>47.19</v>
      </c>
      <c r="AA3" s="203">
        <v>35.35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8.93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155.57</v>
      </c>
      <c r="L4" s="203">
        <v>122.84</v>
      </c>
      <c r="M4" s="203">
        <v>58.35</v>
      </c>
      <c r="N4" s="203">
        <v>50.19</v>
      </c>
      <c r="O4" s="203">
        <v>70.91</v>
      </c>
      <c r="P4" s="203">
        <v>23.66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39.549999999999997</v>
      </c>
      <c r="V4" s="203">
        <v>7.71</v>
      </c>
      <c r="W4" s="203">
        <v>14.45</v>
      </c>
      <c r="X4" s="203">
        <v>62.68</v>
      </c>
      <c r="Y4" s="203">
        <v>0</v>
      </c>
      <c r="Z4" s="203">
        <v>47.19</v>
      </c>
      <c r="AA4" s="203">
        <v>35.35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8.93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155.57</v>
      </c>
      <c r="L5" s="203">
        <v>122.84</v>
      </c>
      <c r="M5" s="203">
        <v>58.35</v>
      </c>
      <c r="N5" s="203">
        <v>50.19</v>
      </c>
      <c r="O5" s="203">
        <v>70.91</v>
      </c>
      <c r="P5" s="203">
        <v>23.66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39.549999999999997</v>
      </c>
      <c r="V5" s="203">
        <v>7.71</v>
      </c>
      <c r="W5" s="203">
        <v>14.45</v>
      </c>
      <c r="X5" s="203">
        <v>62.68</v>
      </c>
      <c r="Y5" s="203">
        <v>0</v>
      </c>
      <c r="Z5" s="203">
        <v>47.19</v>
      </c>
      <c r="AA5" s="203">
        <v>35.35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8.93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155.57</v>
      </c>
      <c r="L6" s="203">
        <v>122.84</v>
      </c>
      <c r="M6" s="203">
        <v>58.35</v>
      </c>
      <c r="N6" s="203">
        <v>50.19</v>
      </c>
      <c r="O6" s="203">
        <v>70.91</v>
      </c>
      <c r="P6" s="203">
        <v>23.66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39.549999999999997</v>
      </c>
      <c r="V6" s="203">
        <v>7.71</v>
      </c>
      <c r="W6" s="203">
        <v>14.45</v>
      </c>
      <c r="X6" s="203">
        <v>62.68</v>
      </c>
      <c r="Y6" s="203">
        <v>0</v>
      </c>
      <c r="Z6" s="203">
        <v>47.19</v>
      </c>
      <c r="AA6" s="203">
        <v>35.35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8.93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155.57</v>
      </c>
      <c r="L7" s="203">
        <v>122.84</v>
      </c>
      <c r="M7" s="203">
        <v>58.35</v>
      </c>
      <c r="N7" s="203">
        <v>50.19</v>
      </c>
      <c r="O7" s="203">
        <v>70.91</v>
      </c>
      <c r="P7" s="203">
        <v>23.66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39.549999999999997</v>
      </c>
      <c r="V7" s="203">
        <v>7.71</v>
      </c>
      <c r="W7" s="203">
        <v>14.45</v>
      </c>
      <c r="X7" s="203">
        <v>62.68</v>
      </c>
      <c r="Y7" s="203">
        <v>0</v>
      </c>
      <c r="Z7" s="203">
        <v>47.19</v>
      </c>
      <c r="AA7" s="203">
        <v>35.35</v>
      </c>
      <c r="AB7" s="203">
        <v>0</v>
      </c>
      <c r="AC7" s="203">
        <v>8.75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5.23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155.57</v>
      </c>
      <c r="L8" s="203">
        <v>122.84</v>
      </c>
      <c r="M8" s="203">
        <v>58.35</v>
      </c>
      <c r="N8" s="203">
        <v>50.19</v>
      </c>
      <c r="O8" s="203">
        <v>70.91</v>
      </c>
      <c r="P8" s="203">
        <v>23.66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39.549999999999997</v>
      </c>
      <c r="V8" s="203">
        <v>7.71</v>
      </c>
      <c r="W8" s="203">
        <v>14.45</v>
      </c>
      <c r="X8" s="203">
        <v>62.68</v>
      </c>
      <c r="Y8" s="203">
        <v>0</v>
      </c>
      <c r="Z8" s="203">
        <v>47.19</v>
      </c>
      <c r="AA8" s="203">
        <v>35.35</v>
      </c>
      <c r="AB8" s="203">
        <v>0</v>
      </c>
      <c r="AC8" s="203">
        <v>8.75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5.51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155.57</v>
      </c>
      <c r="L9" s="203">
        <v>122.84</v>
      </c>
      <c r="M9" s="203">
        <v>58.35</v>
      </c>
      <c r="N9" s="203">
        <v>50.19</v>
      </c>
      <c r="O9" s="203">
        <v>70.91</v>
      </c>
      <c r="P9" s="203">
        <v>23.66</v>
      </c>
      <c r="Q9" s="203">
        <v>9.27</v>
      </c>
      <c r="R9" s="203">
        <v>18.010000000000002</v>
      </c>
      <c r="S9" s="203">
        <v>11.21</v>
      </c>
      <c r="T9" s="203">
        <v>0</v>
      </c>
      <c r="U9" s="203">
        <v>39.549999999999997</v>
      </c>
      <c r="V9" s="203">
        <v>7.71</v>
      </c>
      <c r="W9" s="203">
        <v>14.45</v>
      </c>
      <c r="X9" s="203">
        <v>62.68</v>
      </c>
      <c r="Y9" s="203">
        <v>0</v>
      </c>
      <c r="Z9" s="203">
        <v>47.19</v>
      </c>
      <c r="AA9" s="203">
        <v>35.35</v>
      </c>
      <c r="AB9" s="203">
        <v>0</v>
      </c>
      <c r="AC9" s="203">
        <v>8.75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5.51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155.56</v>
      </c>
      <c r="L10" s="203">
        <v>122.84</v>
      </c>
      <c r="M10" s="203">
        <v>58.35</v>
      </c>
      <c r="N10" s="203">
        <v>50.19</v>
      </c>
      <c r="O10" s="203">
        <v>70.91</v>
      </c>
      <c r="P10" s="203">
        <v>23.66</v>
      </c>
      <c r="Q10" s="203">
        <v>9.27</v>
      </c>
      <c r="R10" s="203">
        <v>18.010000000000002</v>
      </c>
      <c r="S10" s="203">
        <v>11.21</v>
      </c>
      <c r="T10" s="203">
        <v>0</v>
      </c>
      <c r="U10" s="203">
        <v>39.549999999999997</v>
      </c>
      <c r="V10" s="203">
        <v>7.71</v>
      </c>
      <c r="W10" s="203">
        <v>14.45</v>
      </c>
      <c r="X10" s="203">
        <v>62.68</v>
      </c>
      <c r="Y10" s="203">
        <v>0</v>
      </c>
      <c r="Z10" s="203">
        <v>47.19</v>
      </c>
      <c r="AA10" s="203">
        <v>35.35</v>
      </c>
      <c r="AB10" s="203">
        <v>0</v>
      </c>
      <c r="AC10" s="203">
        <v>8.75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5.51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155.56</v>
      </c>
      <c r="L11" s="203">
        <v>122.84</v>
      </c>
      <c r="M11" s="203">
        <v>58.35</v>
      </c>
      <c r="N11" s="203">
        <v>50.19</v>
      </c>
      <c r="O11" s="203">
        <v>70.91</v>
      </c>
      <c r="P11" s="203">
        <v>23.66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39.549999999999997</v>
      </c>
      <c r="V11" s="203">
        <v>7.71</v>
      </c>
      <c r="W11" s="203">
        <v>14.45</v>
      </c>
      <c r="X11" s="203">
        <v>62.68</v>
      </c>
      <c r="Y11" s="203">
        <v>0</v>
      </c>
      <c r="Z11" s="203">
        <v>47.19</v>
      </c>
      <c r="AA11" s="203">
        <v>35.35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155.56</v>
      </c>
      <c r="L12" s="203">
        <v>122.84</v>
      </c>
      <c r="M12" s="203">
        <v>58.35</v>
      </c>
      <c r="N12" s="203">
        <v>50.19</v>
      </c>
      <c r="O12" s="203">
        <v>70.91</v>
      </c>
      <c r="P12" s="203">
        <v>23.66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39.549999999999997</v>
      </c>
      <c r="V12" s="203">
        <v>7.71</v>
      </c>
      <c r="W12" s="203">
        <v>14.45</v>
      </c>
      <c r="X12" s="203">
        <v>62.68</v>
      </c>
      <c r="Y12" s="203">
        <v>0</v>
      </c>
      <c r="Z12" s="203">
        <v>47.19</v>
      </c>
      <c r="AA12" s="203">
        <v>35.35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155.56</v>
      </c>
      <c r="L13" s="203">
        <v>122.84</v>
      </c>
      <c r="M13" s="203">
        <v>58.35</v>
      </c>
      <c r="N13" s="203">
        <v>50.19</v>
      </c>
      <c r="O13" s="203">
        <v>70.91</v>
      </c>
      <c r="P13" s="203">
        <v>23.66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39.549999999999997</v>
      </c>
      <c r="V13" s="203">
        <v>7.71</v>
      </c>
      <c r="W13" s="203">
        <v>14.45</v>
      </c>
      <c r="X13" s="203">
        <v>62.68</v>
      </c>
      <c r="Y13" s="203">
        <v>0</v>
      </c>
      <c r="Z13" s="203">
        <v>47.19</v>
      </c>
      <c r="AA13" s="203">
        <v>35.35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155.56</v>
      </c>
      <c r="L14" s="203">
        <v>122.84</v>
      </c>
      <c r="M14" s="203">
        <v>58.35</v>
      </c>
      <c r="N14" s="203">
        <v>50.19</v>
      </c>
      <c r="O14" s="203">
        <v>70.91</v>
      </c>
      <c r="P14" s="203">
        <v>23.66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39.549999999999997</v>
      </c>
      <c r="V14" s="203">
        <v>7.71</v>
      </c>
      <c r="W14" s="203">
        <v>14.45</v>
      </c>
      <c r="X14" s="203">
        <v>62.68</v>
      </c>
      <c r="Y14" s="203">
        <v>0</v>
      </c>
      <c r="Z14" s="203">
        <v>47.19</v>
      </c>
      <c r="AA14" s="203">
        <v>35.35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155.56</v>
      </c>
      <c r="L15" s="203">
        <v>122.84</v>
      </c>
      <c r="M15" s="203">
        <v>58.35</v>
      </c>
      <c r="N15" s="203">
        <v>50.19</v>
      </c>
      <c r="O15" s="203">
        <v>70.91</v>
      </c>
      <c r="P15" s="203">
        <v>23.66</v>
      </c>
      <c r="Q15" s="203">
        <v>9.27</v>
      </c>
      <c r="R15" s="203">
        <v>18.010000000000002</v>
      </c>
      <c r="S15" s="203">
        <v>11.22</v>
      </c>
      <c r="T15" s="203">
        <v>0</v>
      </c>
      <c r="U15" s="203">
        <v>39.549999999999997</v>
      </c>
      <c r="V15" s="203">
        <v>7.71</v>
      </c>
      <c r="W15" s="203">
        <v>14.45</v>
      </c>
      <c r="X15" s="203">
        <v>62.68</v>
      </c>
      <c r="Y15" s="203">
        <v>0</v>
      </c>
      <c r="Z15" s="203">
        <v>47.19</v>
      </c>
      <c r="AA15" s="203">
        <v>35.35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155.56</v>
      </c>
      <c r="L16" s="203">
        <v>122.84</v>
      </c>
      <c r="M16" s="203">
        <v>58.35</v>
      </c>
      <c r="N16" s="203">
        <v>50.19</v>
      </c>
      <c r="O16" s="203">
        <v>70.91</v>
      </c>
      <c r="P16" s="203">
        <v>23.66</v>
      </c>
      <c r="Q16" s="203">
        <v>9.27</v>
      </c>
      <c r="R16" s="203">
        <v>18.010000000000002</v>
      </c>
      <c r="S16" s="203">
        <v>11.22</v>
      </c>
      <c r="T16" s="203">
        <v>0</v>
      </c>
      <c r="U16" s="203">
        <v>39.549999999999997</v>
      </c>
      <c r="V16" s="203">
        <v>7.71</v>
      </c>
      <c r="W16" s="203">
        <v>14.34</v>
      </c>
      <c r="X16" s="203">
        <v>62.68</v>
      </c>
      <c r="Y16" s="203">
        <v>0</v>
      </c>
      <c r="Z16" s="203">
        <v>47.2</v>
      </c>
      <c r="AA16" s="203">
        <v>35.35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155.56</v>
      </c>
      <c r="L17" s="203">
        <v>122.84</v>
      </c>
      <c r="M17" s="203">
        <v>58.35</v>
      </c>
      <c r="N17" s="203">
        <v>50.19</v>
      </c>
      <c r="O17" s="203">
        <v>70.91</v>
      </c>
      <c r="P17" s="203">
        <v>23.66</v>
      </c>
      <c r="Q17" s="203">
        <v>9.27</v>
      </c>
      <c r="R17" s="203">
        <v>18.010000000000002</v>
      </c>
      <c r="S17" s="203">
        <v>11.21</v>
      </c>
      <c r="T17" s="203">
        <v>0</v>
      </c>
      <c r="U17" s="203">
        <v>39.549999999999997</v>
      </c>
      <c r="V17" s="203">
        <v>7.71</v>
      </c>
      <c r="W17" s="203">
        <v>14.45</v>
      </c>
      <c r="X17" s="203">
        <v>62.68</v>
      </c>
      <c r="Y17" s="203">
        <v>0</v>
      </c>
      <c r="Z17" s="203">
        <v>47.51</v>
      </c>
      <c r="AA17" s="203">
        <v>35.5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155.56</v>
      </c>
      <c r="L18" s="203">
        <v>122.84</v>
      </c>
      <c r="M18" s="203">
        <v>58.35</v>
      </c>
      <c r="N18" s="203">
        <v>50.19</v>
      </c>
      <c r="O18" s="203">
        <v>70.91</v>
      </c>
      <c r="P18" s="203">
        <v>23.66</v>
      </c>
      <c r="Q18" s="203">
        <v>9.27</v>
      </c>
      <c r="R18" s="203">
        <v>18.010000000000002</v>
      </c>
      <c r="S18" s="203">
        <v>11.21</v>
      </c>
      <c r="T18" s="203">
        <v>0</v>
      </c>
      <c r="U18" s="203">
        <v>39.549999999999997</v>
      </c>
      <c r="V18" s="203">
        <v>7.71</v>
      </c>
      <c r="W18" s="203">
        <v>14.45</v>
      </c>
      <c r="X18" s="203">
        <v>62.68</v>
      </c>
      <c r="Y18" s="203">
        <v>0</v>
      </c>
      <c r="Z18" s="203">
        <v>47.51</v>
      </c>
      <c r="AA18" s="203">
        <v>35.5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155.56</v>
      </c>
      <c r="L19" s="203">
        <v>122.84</v>
      </c>
      <c r="M19" s="203">
        <v>58.35</v>
      </c>
      <c r="N19" s="203">
        <v>50.19</v>
      </c>
      <c r="O19" s="203">
        <v>70.91</v>
      </c>
      <c r="P19" s="203">
        <v>23.66</v>
      </c>
      <c r="Q19" s="203">
        <v>9.27</v>
      </c>
      <c r="R19" s="203">
        <v>18.010000000000002</v>
      </c>
      <c r="S19" s="203">
        <v>11.21</v>
      </c>
      <c r="T19" s="203">
        <v>0</v>
      </c>
      <c r="U19" s="203">
        <v>39.549999999999997</v>
      </c>
      <c r="V19" s="203">
        <v>7.71</v>
      </c>
      <c r="W19" s="203">
        <v>14.45</v>
      </c>
      <c r="X19" s="203">
        <v>62.68</v>
      </c>
      <c r="Y19" s="203">
        <v>0</v>
      </c>
      <c r="Z19" s="203">
        <v>47.19</v>
      </c>
      <c r="AA19" s="203">
        <v>35.35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95.54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155.56</v>
      </c>
      <c r="L20" s="203">
        <v>122.84</v>
      </c>
      <c r="M20" s="203">
        <v>58.35</v>
      </c>
      <c r="N20" s="203">
        <v>50.19</v>
      </c>
      <c r="O20" s="203">
        <v>70.91</v>
      </c>
      <c r="P20" s="203">
        <v>23.66</v>
      </c>
      <c r="Q20" s="203">
        <v>9.27</v>
      </c>
      <c r="R20" s="203">
        <v>18.010000000000002</v>
      </c>
      <c r="S20" s="203">
        <v>11.21</v>
      </c>
      <c r="T20" s="203">
        <v>0</v>
      </c>
      <c r="U20" s="203">
        <v>39.549999999999997</v>
      </c>
      <c r="V20" s="203">
        <v>7.71</v>
      </c>
      <c r="W20" s="203">
        <v>14.45</v>
      </c>
      <c r="X20" s="203">
        <v>62.68</v>
      </c>
      <c r="Y20" s="203">
        <v>0</v>
      </c>
      <c r="Z20" s="203">
        <v>47.19</v>
      </c>
      <c r="AA20" s="203">
        <v>35.35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95.54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155.56</v>
      </c>
      <c r="L21" s="203">
        <v>122.84</v>
      </c>
      <c r="M21" s="203">
        <v>58.35</v>
      </c>
      <c r="N21" s="203">
        <v>50.19</v>
      </c>
      <c r="O21" s="203">
        <v>70.91</v>
      </c>
      <c r="P21" s="203">
        <v>23.66</v>
      </c>
      <c r="Q21" s="203">
        <v>9.27</v>
      </c>
      <c r="R21" s="203">
        <v>18.02</v>
      </c>
      <c r="S21" s="203">
        <v>11.21</v>
      </c>
      <c r="T21" s="203">
        <v>0</v>
      </c>
      <c r="U21" s="203">
        <v>39.549999999999997</v>
      </c>
      <c r="V21" s="203">
        <v>7.71</v>
      </c>
      <c r="W21" s="203">
        <v>14.44</v>
      </c>
      <c r="X21" s="203">
        <v>62.68</v>
      </c>
      <c r="Y21" s="203">
        <v>0</v>
      </c>
      <c r="Z21" s="203">
        <v>47.19</v>
      </c>
      <c r="AA21" s="203">
        <v>35.35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155.56</v>
      </c>
      <c r="L22" s="203">
        <v>122.84</v>
      </c>
      <c r="M22" s="203">
        <v>58.35</v>
      </c>
      <c r="N22" s="203">
        <v>50.19</v>
      </c>
      <c r="O22" s="203">
        <v>70.91</v>
      </c>
      <c r="P22" s="203">
        <v>23.66</v>
      </c>
      <c r="Q22" s="203">
        <v>9.27</v>
      </c>
      <c r="R22" s="203">
        <v>18.02</v>
      </c>
      <c r="S22" s="203">
        <v>11.21</v>
      </c>
      <c r="T22" s="203">
        <v>0</v>
      </c>
      <c r="U22" s="203">
        <v>39.549999999999997</v>
      </c>
      <c r="V22" s="203">
        <v>7.71</v>
      </c>
      <c r="W22" s="203">
        <v>14.44</v>
      </c>
      <c r="X22" s="203">
        <v>62.68</v>
      </c>
      <c r="Y22" s="203">
        <v>0</v>
      </c>
      <c r="Z22" s="203">
        <v>47.19</v>
      </c>
      <c r="AA22" s="203">
        <v>35.35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155.56</v>
      </c>
      <c r="L23" s="203">
        <v>122.84</v>
      </c>
      <c r="M23" s="203">
        <v>58.35</v>
      </c>
      <c r="N23" s="203">
        <v>50.19</v>
      </c>
      <c r="O23" s="203">
        <v>70.91</v>
      </c>
      <c r="P23" s="203">
        <v>23.66</v>
      </c>
      <c r="Q23" s="203">
        <v>9.27</v>
      </c>
      <c r="R23" s="203">
        <v>18.010000000000002</v>
      </c>
      <c r="S23" s="203">
        <v>11.21</v>
      </c>
      <c r="T23" s="203">
        <v>0</v>
      </c>
      <c r="U23" s="203">
        <v>39.549999999999997</v>
      </c>
      <c r="V23" s="203">
        <v>7.71</v>
      </c>
      <c r="W23" s="203">
        <v>14.44</v>
      </c>
      <c r="X23" s="203">
        <v>62.68</v>
      </c>
      <c r="Y23" s="203">
        <v>0</v>
      </c>
      <c r="Z23" s="203">
        <v>47.19</v>
      </c>
      <c r="AA23" s="203">
        <v>35.35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155.57</v>
      </c>
      <c r="L24" s="203">
        <v>122.84</v>
      </c>
      <c r="M24" s="203">
        <v>58.35</v>
      </c>
      <c r="N24" s="203">
        <v>50.19</v>
      </c>
      <c r="O24" s="203">
        <v>70.91</v>
      </c>
      <c r="P24" s="203">
        <v>23.66</v>
      </c>
      <c r="Q24" s="203">
        <v>9.27</v>
      </c>
      <c r="R24" s="203">
        <v>18.010000000000002</v>
      </c>
      <c r="S24" s="203">
        <v>11.21</v>
      </c>
      <c r="T24" s="203">
        <v>0</v>
      </c>
      <c r="U24" s="203">
        <v>39.549999999999997</v>
      </c>
      <c r="V24" s="203">
        <v>7.71</v>
      </c>
      <c r="W24" s="203">
        <v>14.44</v>
      </c>
      <c r="X24" s="203">
        <v>62.68</v>
      </c>
      <c r="Y24" s="203">
        <v>0</v>
      </c>
      <c r="Z24" s="203">
        <v>47.19</v>
      </c>
      <c r="AA24" s="203">
        <v>35.35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155.57</v>
      </c>
      <c r="L25" s="203">
        <v>122.84</v>
      </c>
      <c r="M25" s="203">
        <v>58.35</v>
      </c>
      <c r="N25" s="203">
        <v>50.19</v>
      </c>
      <c r="O25" s="203">
        <v>70.91</v>
      </c>
      <c r="P25" s="203">
        <v>23.66</v>
      </c>
      <c r="Q25" s="203">
        <v>9.27</v>
      </c>
      <c r="R25" s="203">
        <v>18.010000000000002</v>
      </c>
      <c r="S25" s="203">
        <v>11.21</v>
      </c>
      <c r="T25" s="203">
        <v>0</v>
      </c>
      <c r="U25" s="203">
        <v>39.549999999999997</v>
      </c>
      <c r="V25" s="203">
        <v>7.71</v>
      </c>
      <c r="W25" s="203">
        <v>14.44</v>
      </c>
      <c r="X25" s="203">
        <v>62.68</v>
      </c>
      <c r="Y25" s="203">
        <v>0</v>
      </c>
      <c r="Z25" s="203">
        <v>47.19</v>
      </c>
      <c r="AA25" s="203">
        <v>35.35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155.57</v>
      </c>
      <c r="L26" s="203">
        <v>122.84</v>
      </c>
      <c r="M26" s="203">
        <v>58.35</v>
      </c>
      <c r="N26" s="203">
        <v>50.19</v>
      </c>
      <c r="O26" s="203">
        <v>70.91</v>
      </c>
      <c r="P26" s="203">
        <v>23.66</v>
      </c>
      <c r="Q26" s="203">
        <v>9.27</v>
      </c>
      <c r="R26" s="203">
        <v>18.010000000000002</v>
      </c>
      <c r="S26" s="203">
        <v>11.21</v>
      </c>
      <c r="T26" s="203">
        <v>0</v>
      </c>
      <c r="U26" s="203">
        <v>40.36</v>
      </c>
      <c r="V26" s="203">
        <v>7.71</v>
      </c>
      <c r="W26" s="203">
        <v>14.44</v>
      </c>
      <c r="X26" s="203">
        <v>62.68</v>
      </c>
      <c r="Y26" s="203">
        <v>0</v>
      </c>
      <c r="Z26" s="203">
        <v>47.19</v>
      </c>
      <c r="AA26" s="203">
        <v>35.35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155.57</v>
      </c>
      <c r="L27" s="203">
        <v>122.84</v>
      </c>
      <c r="M27" s="203">
        <v>58.35</v>
      </c>
      <c r="N27" s="203">
        <v>50.19</v>
      </c>
      <c r="O27" s="203">
        <v>70.91</v>
      </c>
      <c r="P27" s="203">
        <v>23.66</v>
      </c>
      <c r="Q27" s="203">
        <v>9.27</v>
      </c>
      <c r="R27" s="203">
        <v>18.010000000000002</v>
      </c>
      <c r="S27" s="203">
        <v>11.21</v>
      </c>
      <c r="T27" s="203">
        <v>0</v>
      </c>
      <c r="U27" s="203">
        <v>41.17</v>
      </c>
      <c r="V27" s="203">
        <v>7.71</v>
      </c>
      <c r="W27" s="203">
        <v>14.44</v>
      </c>
      <c r="X27" s="203">
        <v>62.68</v>
      </c>
      <c r="Y27" s="203">
        <v>0</v>
      </c>
      <c r="Z27" s="203">
        <v>47.19</v>
      </c>
      <c r="AA27" s="203">
        <v>35.35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9.9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9.2100000000000009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155.57</v>
      </c>
      <c r="L28" s="203">
        <v>122.84</v>
      </c>
      <c r="M28" s="203">
        <v>58.35</v>
      </c>
      <c r="N28" s="203">
        <v>50.19</v>
      </c>
      <c r="O28" s="203">
        <v>70.91</v>
      </c>
      <c r="P28" s="203">
        <v>23.66</v>
      </c>
      <c r="Q28" s="203">
        <v>9.27</v>
      </c>
      <c r="R28" s="203">
        <v>18.010000000000002</v>
      </c>
      <c r="S28" s="203">
        <v>11.21</v>
      </c>
      <c r="T28" s="203">
        <v>0</v>
      </c>
      <c r="U28" s="203">
        <v>41.17</v>
      </c>
      <c r="V28" s="203">
        <v>7.71</v>
      </c>
      <c r="W28" s="203">
        <v>14.44</v>
      </c>
      <c r="X28" s="203">
        <v>62.68</v>
      </c>
      <c r="Y28" s="203">
        <v>0</v>
      </c>
      <c r="Z28" s="203">
        <v>47.19</v>
      </c>
      <c r="AA28" s="203">
        <v>35.35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9.9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21.01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155.57</v>
      </c>
      <c r="L29" s="203">
        <v>122.84</v>
      </c>
      <c r="M29" s="203">
        <v>58.35</v>
      </c>
      <c r="N29" s="203">
        <v>50.19</v>
      </c>
      <c r="O29" s="203">
        <v>70.91</v>
      </c>
      <c r="P29" s="203">
        <v>23.66</v>
      </c>
      <c r="Q29" s="203">
        <v>9.27</v>
      </c>
      <c r="R29" s="203">
        <v>18.010000000000002</v>
      </c>
      <c r="S29" s="203">
        <v>11.21</v>
      </c>
      <c r="T29" s="203">
        <v>0</v>
      </c>
      <c r="U29" s="203">
        <v>41.17</v>
      </c>
      <c r="V29" s="203">
        <v>7.71</v>
      </c>
      <c r="W29" s="203">
        <v>14.45</v>
      </c>
      <c r="X29" s="203">
        <v>62.68</v>
      </c>
      <c r="Y29" s="203">
        <v>0</v>
      </c>
      <c r="Z29" s="203">
        <v>47.19</v>
      </c>
      <c r="AA29" s="203">
        <v>35.35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9.9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34.409999999999997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155.56</v>
      </c>
      <c r="L30" s="203">
        <v>122.84</v>
      </c>
      <c r="M30" s="203">
        <v>58.35</v>
      </c>
      <c r="N30" s="203">
        <v>50.19</v>
      </c>
      <c r="O30" s="203">
        <v>70.91</v>
      </c>
      <c r="P30" s="203">
        <v>23.66</v>
      </c>
      <c r="Q30" s="203">
        <v>9.27</v>
      </c>
      <c r="R30" s="203">
        <v>18.010000000000002</v>
      </c>
      <c r="S30" s="203">
        <v>11.22</v>
      </c>
      <c r="T30" s="203">
        <v>0</v>
      </c>
      <c r="U30" s="203">
        <v>41.17</v>
      </c>
      <c r="V30" s="203">
        <v>7.71</v>
      </c>
      <c r="W30" s="203">
        <v>14.45</v>
      </c>
      <c r="X30" s="203">
        <v>62.68</v>
      </c>
      <c r="Y30" s="203">
        <v>0</v>
      </c>
      <c r="Z30" s="203">
        <v>47.19</v>
      </c>
      <c r="AA30" s="203">
        <v>35.35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9.9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155.56</v>
      </c>
      <c r="L31" s="203">
        <v>122.84</v>
      </c>
      <c r="M31" s="203">
        <v>58.35</v>
      </c>
      <c r="N31" s="203">
        <v>50.19</v>
      </c>
      <c r="O31" s="203">
        <v>70.91</v>
      </c>
      <c r="P31" s="203">
        <v>23.66</v>
      </c>
      <c r="Q31" s="203">
        <v>9.27</v>
      </c>
      <c r="R31" s="203">
        <v>18.010000000000002</v>
      </c>
      <c r="S31" s="203">
        <v>11.22</v>
      </c>
      <c r="T31" s="203">
        <v>0</v>
      </c>
      <c r="U31" s="203">
        <v>41.17</v>
      </c>
      <c r="V31" s="203">
        <v>7.71</v>
      </c>
      <c r="W31" s="203">
        <v>14.45</v>
      </c>
      <c r="X31" s="203">
        <v>62.68</v>
      </c>
      <c r="Y31" s="203">
        <v>0</v>
      </c>
      <c r="Z31" s="203">
        <v>47.19</v>
      </c>
      <c r="AA31" s="203">
        <v>35.35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9.34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155.56</v>
      </c>
      <c r="L32" s="203">
        <v>122.84</v>
      </c>
      <c r="M32" s="203">
        <v>58.35</v>
      </c>
      <c r="N32" s="203">
        <v>50.19</v>
      </c>
      <c r="O32" s="203">
        <v>70.91</v>
      </c>
      <c r="P32" s="203">
        <v>23.66</v>
      </c>
      <c r="Q32" s="203">
        <v>9.27</v>
      </c>
      <c r="R32" s="203">
        <v>18.010000000000002</v>
      </c>
      <c r="S32" s="203">
        <v>11.22</v>
      </c>
      <c r="T32" s="203">
        <v>0</v>
      </c>
      <c r="U32" s="203">
        <v>41.17</v>
      </c>
      <c r="V32" s="203">
        <v>7.71</v>
      </c>
      <c r="W32" s="203">
        <v>14.45</v>
      </c>
      <c r="X32" s="203">
        <v>62.68</v>
      </c>
      <c r="Y32" s="203">
        <v>0</v>
      </c>
      <c r="Z32" s="203">
        <v>47.19</v>
      </c>
      <c r="AA32" s="203">
        <v>35.35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9.34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155.56</v>
      </c>
      <c r="L33" s="203">
        <v>122.84</v>
      </c>
      <c r="M33" s="203">
        <v>58.35</v>
      </c>
      <c r="N33" s="203">
        <v>50.19</v>
      </c>
      <c r="O33" s="203">
        <v>70.91</v>
      </c>
      <c r="P33" s="203">
        <v>23.66</v>
      </c>
      <c r="Q33" s="203">
        <v>9.27</v>
      </c>
      <c r="R33" s="203">
        <v>18.010000000000002</v>
      </c>
      <c r="S33" s="203">
        <v>11.22</v>
      </c>
      <c r="T33" s="203">
        <v>0</v>
      </c>
      <c r="U33" s="203">
        <v>40.36</v>
      </c>
      <c r="V33" s="203">
        <v>7.71</v>
      </c>
      <c r="W33" s="203">
        <v>14.45</v>
      </c>
      <c r="X33" s="203">
        <v>62.68</v>
      </c>
      <c r="Y33" s="203">
        <v>0</v>
      </c>
      <c r="Z33" s="203">
        <v>47.19</v>
      </c>
      <c r="AA33" s="203">
        <v>35.35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9.34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155.56</v>
      </c>
      <c r="L34" s="203">
        <v>122.85</v>
      </c>
      <c r="M34" s="203">
        <v>58.35</v>
      </c>
      <c r="N34" s="203">
        <v>50.19</v>
      </c>
      <c r="O34" s="203">
        <v>70.91</v>
      </c>
      <c r="P34" s="203">
        <v>23.66</v>
      </c>
      <c r="Q34" s="203">
        <v>9.27</v>
      </c>
      <c r="R34" s="203">
        <v>18.010000000000002</v>
      </c>
      <c r="S34" s="203">
        <v>11.22</v>
      </c>
      <c r="T34" s="203">
        <v>0</v>
      </c>
      <c r="U34" s="203">
        <v>40.36</v>
      </c>
      <c r="V34" s="203">
        <v>7.71</v>
      </c>
      <c r="W34" s="203">
        <v>14.45</v>
      </c>
      <c r="X34" s="203">
        <v>62.68</v>
      </c>
      <c r="Y34" s="203">
        <v>0</v>
      </c>
      <c r="Z34" s="203">
        <v>47.19</v>
      </c>
      <c r="AA34" s="203">
        <v>35.35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9.34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85.14</v>
      </c>
      <c r="L35" s="203">
        <v>67.92</v>
      </c>
      <c r="M35" s="203">
        <v>58.35</v>
      </c>
      <c r="N35" s="203">
        <v>50.19</v>
      </c>
      <c r="O35" s="203">
        <v>70.91</v>
      </c>
      <c r="P35" s="203">
        <v>23.66</v>
      </c>
      <c r="Q35" s="203">
        <v>9.27</v>
      </c>
      <c r="R35" s="203">
        <v>18.010000000000002</v>
      </c>
      <c r="S35" s="203">
        <v>11.22</v>
      </c>
      <c r="T35" s="203">
        <v>0</v>
      </c>
      <c r="U35" s="203">
        <v>43.59</v>
      </c>
      <c r="V35" s="203">
        <v>7.71</v>
      </c>
      <c r="W35" s="203">
        <v>14.45</v>
      </c>
      <c r="X35" s="203">
        <v>62.68</v>
      </c>
      <c r="Y35" s="203">
        <v>0</v>
      </c>
      <c r="Z35" s="203">
        <v>47.19</v>
      </c>
      <c r="AA35" s="203">
        <v>35.35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8.93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85.14</v>
      </c>
      <c r="L36" s="203">
        <v>67.92</v>
      </c>
      <c r="M36" s="203">
        <v>58.35</v>
      </c>
      <c r="N36" s="203">
        <v>50.19</v>
      </c>
      <c r="O36" s="203">
        <v>70.91</v>
      </c>
      <c r="P36" s="203">
        <v>23.66</v>
      </c>
      <c r="Q36" s="203">
        <v>9.27</v>
      </c>
      <c r="R36" s="203">
        <v>18.010000000000002</v>
      </c>
      <c r="S36" s="203">
        <v>11.22</v>
      </c>
      <c r="T36" s="203">
        <v>0</v>
      </c>
      <c r="U36" s="203">
        <v>45.2</v>
      </c>
      <c r="V36" s="203">
        <v>7.71</v>
      </c>
      <c r="W36" s="203">
        <v>14.45</v>
      </c>
      <c r="X36" s="203">
        <v>62.68</v>
      </c>
      <c r="Y36" s="203">
        <v>0</v>
      </c>
      <c r="Z36" s="203">
        <v>47.19</v>
      </c>
      <c r="AA36" s="203">
        <v>35.35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8.93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86.04</v>
      </c>
      <c r="L37" s="203">
        <v>67.989999999999995</v>
      </c>
      <c r="M37" s="203">
        <v>58.35</v>
      </c>
      <c r="N37" s="203">
        <v>50.19</v>
      </c>
      <c r="O37" s="203">
        <v>70.91</v>
      </c>
      <c r="P37" s="203">
        <v>23.66</v>
      </c>
      <c r="Q37" s="203">
        <v>9.58</v>
      </c>
      <c r="R37" s="203">
        <v>18.62</v>
      </c>
      <c r="S37" s="203">
        <v>11.59</v>
      </c>
      <c r="T37" s="203">
        <v>0</v>
      </c>
      <c r="U37" s="203">
        <v>46.01</v>
      </c>
      <c r="V37" s="203">
        <v>7.71</v>
      </c>
      <c r="W37" s="203">
        <v>14.79</v>
      </c>
      <c r="X37" s="203">
        <v>62.69</v>
      </c>
      <c r="Y37" s="203">
        <v>0</v>
      </c>
      <c r="Z37" s="203">
        <v>47.19</v>
      </c>
      <c r="AA37" s="203">
        <v>35.35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8.89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86.04</v>
      </c>
      <c r="L38" s="203">
        <v>67.989999999999995</v>
      </c>
      <c r="M38" s="203">
        <v>58.35</v>
      </c>
      <c r="N38" s="203">
        <v>50.19</v>
      </c>
      <c r="O38" s="203">
        <v>70.91</v>
      </c>
      <c r="P38" s="203">
        <v>23.66</v>
      </c>
      <c r="Q38" s="203">
        <v>9.58</v>
      </c>
      <c r="R38" s="203">
        <v>18.62</v>
      </c>
      <c r="S38" s="203">
        <v>11.59</v>
      </c>
      <c r="T38" s="203">
        <v>0</v>
      </c>
      <c r="U38" s="203">
        <v>46.82</v>
      </c>
      <c r="V38" s="203">
        <v>7.71</v>
      </c>
      <c r="W38" s="203">
        <v>14.79</v>
      </c>
      <c r="X38" s="203">
        <v>62.69</v>
      </c>
      <c r="Y38" s="203">
        <v>0</v>
      </c>
      <c r="Z38" s="203">
        <v>47.19</v>
      </c>
      <c r="AA38" s="203">
        <v>35.35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8.93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88</v>
      </c>
      <c r="L39" s="203">
        <v>67.98</v>
      </c>
      <c r="M39" s="203">
        <v>58.35</v>
      </c>
      <c r="N39" s="203">
        <v>50.19</v>
      </c>
      <c r="O39" s="203">
        <v>70.91</v>
      </c>
      <c r="P39" s="203">
        <v>23.66</v>
      </c>
      <c r="Q39" s="203">
        <v>9.27</v>
      </c>
      <c r="R39" s="203">
        <v>18.010000000000002</v>
      </c>
      <c r="S39" s="203">
        <v>11.21</v>
      </c>
      <c r="T39" s="203">
        <v>0</v>
      </c>
      <c r="U39" s="203">
        <v>48.43</v>
      </c>
      <c r="V39" s="203">
        <v>7.71</v>
      </c>
      <c r="W39" s="203">
        <v>14.74</v>
      </c>
      <c r="X39" s="203">
        <v>62.69</v>
      </c>
      <c r="Y39" s="203">
        <v>0</v>
      </c>
      <c r="Z39" s="203">
        <v>59.13</v>
      </c>
      <c r="AA39" s="203">
        <v>35.35</v>
      </c>
      <c r="AB39" s="203">
        <v>0</v>
      </c>
      <c r="AC39" s="203">
        <v>12.28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8.93</v>
      </c>
      <c r="AJ39" s="203">
        <v>0</v>
      </c>
      <c r="AK39" s="203">
        <v>80.569999999999993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88</v>
      </c>
      <c r="L40" s="203">
        <v>67.98</v>
      </c>
      <c r="M40" s="203">
        <v>58.35</v>
      </c>
      <c r="N40" s="203">
        <v>50.19</v>
      </c>
      <c r="O40" s="203">
        <v>70.91</v>
      </c>
      <c r="P40" s="203">
        <v>23.66</v>
      </c>
      <c r="Q40" s="203">
        <v>9.27</v>
      </c>
      <c r="R40" s="203">
        <v>18.010000000000002</v>
      </c>
      <c r="S40" s="203">
        <v>11.21</v>
      </c>
      <c r="T40" s="203">
        <v>0</v>
      </c>
      <c r="U40" s="203">
        <v>49.23</v>
      </c>
      <c r="V40" s="203">
        <v>7.71</v>
      </c>
      <c r="W40" s="203">
        <v>14.74</v>
      </c>
      <c r="X40" s="203">
        <v>62.69</v>
      </c>
      <c r="Y40" s="203">
        <v>0</v>
      </c>
      <c r="Z40" s="203">
        <v>59.13</v>
      </c>
      <c r="AA40" s="203">
        <v>35.35</v>
      </c>
      <c r="AB40" s="203">
        <v>0</v>
      </c>
      <c r="AC40" s="203">
        <v>12.28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9.34</v>
      </c>
      <c r="AJ40" s="203">
        <v>0</v>
      </c>
      <c r="AK40" s="203">
        <v>80.569999999999993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88</v>
      </c>
      <c r="L41" s="203">
        <v>67.98</v>
      </c>
      <c r="M41" s="203">
        <v>58.35</v>
      </c>
      <c r="N41" s="203">
        <v>50.19</v>
      </c>
      <c r="O41" s="203">
        <v>70.91</v>
      </c>
      <c r="P41" s="203">
        <v>23.66</v>
      </c>
      <c r="Q41" s="203">
        <v>9.27</v>
      </c>
      <c r="R41" s="203">
        <v>18.010000000000002</v>
      </c>
      <c r="S41" s="203">
        <v>11.21</v>
      </c>
      <c r="T41" s="203">
        <v>0</v>
      </c>
      <c r="U41" s="203">
        <v>49.23</v>
      </c>
      <c r="V41" s="203">
        <v>7.71</v>
      </c>
      <c r="W41" s="203">
        <v>14.74</v>
      </c>
      <c r="X41" s="203">
        <v>62.69</v>
      </c>
      <c r="Y41" s="203">
        <v>0</v>
      </c>
      <c r="Z41" s="203">
        <v>59.13</v>
      </c>
      <c r="AA41" s="203">
        <v>35.35</v>
      </c>
      <c r="AB41" s="203">
        <v>0</v>
      </c>
      <c r="AC41" s="203">
        <v>12.28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9.34</v>
      </c>
      <c r="AJ41" s="203">
        <v>0</v>
      </c>
      <c r="AK41" s="203">
        <v>80.569999999999993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88</v>
      </c>
      <c r="L42" s="203">
        <v>67.98</v>
      </c>
      <c r="M42" s="203">
        <v>58.35</v>
      </c>
      <c r="N42" s="203">
        <v>50.19</v>
      </c>
      <c r="O42" s="203">
        <v>70.91</v>
      </c>
      <c r="P42" s="203">
        <v>23.66</v>
      </c>
      <c r="Q42" s="203">
        <v>9.27</v>
      </c>
      <c r="R42" s="203">
        <v>18.010000000000002</v>
      </c>
      <c r="S42" s="203">
        <v>11.21</v>
      </c>
      <c r="T42" s="203">
        <v>0</v>
      </c>
      <c r="U42" s="203">
        <v>49.23</v>
      </c>
      <c r="V42" s="203">
        <v>7.71</v>
      </c>
      <c r="W42" s="203">
        <v>14.74</v>
      </c>
      <c r="X42" s="203">
        <v>62.69</v>
      </c>
      <c r="Y42" s="203">
        <v>0</v>
      </c>
      <c r="Z42" s="203">
        <v>59.13</v>
      </c>
      <c r="AA42" s="203">
        <v>35.35</v>
      </c>
      <c r="AB42" s="203">
        <v>0</v>
      </c>
      <c r="AC42" s="203">
        <v>12.28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9.34</v>
      </c>
      <c r="AJ42" s="203">
        <v>0</v>
      </c>
      <c r="AK42" s="203">
        <v>80.569999999999993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88</v>
      </c>
      <c r="L43" s="203">
        <v>67.98</v>
      </c>
      <c r="M43" s="203">
        <v>58.35</v>
      </c>
      <c r="N43" s="203">
        <v>50.19</v>
      </c>
      <c r="O43" s="203">
        <v>70.91</v>
      </c>
      <c r="P43" s="203">
        <v>23.66</v>
      </c>
      <c r="Q43" s="203">
        <v>9.27</v>
      </c>
      <c r="R43" s="203">
        <v>18.010000000000002</v>
      </c>
      <c r="S43" s="203">
        <v>11.21</v>
      </c>
      <c r="T43" s="203">
        <v>0</v>
      </c>
      <c r="U43" s="203">
        <v>50.08</v>
      </c>
      <c r="V43" s="203">
        <v>7.71</v>
      </c>
      <c r="W43" s="203">
        <v>14.74</v>
      </c>
      <c r="X43" s="203">
        <v>62.69</v>
      </c>
      <c r="Y43" s="203">
        <v>0</v>
      </c>
      <c r="Z43" s="203">
        <v>59.13</v>
      </c>
      <c r="AA43" s="203">
        <v>35.35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9.34</v>
      </c>
      <c r="AJ43" s="203">
        <v>0</v>
      </c>
      <c r="AK43" s="203">
        <v>80.569999999999993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88</v>
      </c>
      <c r="L44" s="203">
        <v>67.98</v>
      </c>
      <c r="M44" s="203">
        <v>58.35</v>
      </c>
      <c r="N44" s="203">
        <v>50.19</v>
      </c>
      <c r="O44" s="203">
        <v>70.91</v>
      </c>
      <c r="P44" s="203">
        <v>23.66</v>
      </c>
      <c r="Q44" s="203">
        <v>9.27</v>
      </c>
      <c r="R44" s="203">
        <v>18.010000000000002</v>
      </c>
      <c r="S44" s="203">
        <v>11.21</v>
      </c>
      <c r="T44" s="203">
        <v>0</v>
      </c>
      <c r="U44" s="203">
        <v>50.08</v>
      </c>
      <c r="V44" s="203">
        <v>7.71</v>
      </c>
      <c r="W44" s="203">
        <v>14.74</v>
      </c>
      <c r="X44" s="203">
        <v>62.69</v>
      </c>
      <c r="Y44" s="203">
        <v>0</v>
      </c>
      <c r="Z44" s="203">
        <v>59.13</v>
      </c>
      <c r="AA44" s="203">
        <v>35.35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9.34</v>
      </c>
      <c r="AJ44" s="203">
        <v>0</v>
      </c>
      <c r="AK44" s="203">
        <v>80.569999999999993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88</v>
      </c>
      <c r="L45" s="203">
        <v>67.989999999999995</v>
      </c>
      <c r="M45" s="203">
        <v>58.35</v>
      </c>
      <c r="N45" s="203">
        <v>50.19</v>
      </c>
      <c r="O45" s="203">
        <v>70.91</v>
      </c>
      <c r="P45" s="203">
        <v>23.66</v>
      </c>
      <c r="Q45" s="203">
        <v>9.27</v>
      </c>
      <c r="R45" s="203">
        <v>18.010000000000002</v>
      </c>
      <c r="S45" s="203">
        <v>11.21</v>
      </c>
      <c r="T45" s="203">
        <v>0</v>
      </c>
      <c r="U45" s="203">
        <v>50.08</v>
      </c>
      <c r="V45" s="203">
        <v>7.71</v>
      </c>
      <c r="W45" s="203">
        <v>14.45</v>
      </c>
      <c r="X45" s="203">
        <v>62.68</v>
      </c>
      <c r="Y45" s="203">
        <v>0</v>
      </c>
      <c r="Z45" s="203">
        <v>59.13</v>
      </c>
      <c r="AA45" s="203">
        <v>35.39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9.34</v>
      </c>
      <c r="AJ45" s="203">
        <v>0</v>
      </c>
      <c r="AK45" s="203">
        <v>80.16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88</v>
      </c>
      <c r="L46" s="203">
        <v>67.989999999999995</v>
      </c>
      <c r="M46" s="203">
        <v>58.35</v>
      </c>
      <c r="N46" s="203">
        <v>50.19</v>
      </c>
      <c r="O46" s="203">
        <v>70.91</v>
      </c>
      <c r="P46" s="203">
        <v>23.66</v>
      </c>
      <c r="Q46" s="203">
        <v>9.27</v>
      </c>
      <c r="R46" s="203">
        <v>18.010000000000002</v>
      </c>
      <c r="S46" s="203">
        <v>11.21</v>
      </c>
      <c r="T46" s="203">
        <v>0</v>
      </c>
      <c r="U46" s="203">
        <v>50.08</v>
      </c>
      <c r="V46" s="203">
        <v>7.71</v>
      </c>
      <c r="W46" s="203">
        <v>14.45</v>
      </c>
      <c r="X46" s="203">
        <v>62.68</v>
      </c>
      <c r="Y46" s="203">
        <v>0</v>
      </c>
      <c r="Z46" s="203">
        <v>59.13</v>
      </c>
      <c r="AA46" s="203">
        <v>35.39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9.34</v>
      </c>
      <c r="AJ46" s="203">
        <v>0</v>
      </c>
      <c r="AK46" s="203">
        <v>80.16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88</v>
      </c>
      <c r="L47" s="203">
        <v>67.73</v>
      </c>
      <c r="M47" s="203">
        <v>58.35</v>
      </c>
      <c r="N47" s="203">
        <v>50.19</v>
      </c>
      <c r="O47" s="203">
        <v>70.91</v>
      </c>
      <c r="P47" s="203">
        <v>23.66</v>
      </c>
      <c r="Q47" s="203">
        <v>9.27</v>
      </c>
      <c r="R47" s="203">
        <v>18.010000000000002</v>
      </c>
      <c r="S47" s="203">
        <v>11.21</v>
      </c>
      <c r="T47" s="203">
        <v>0</v>
      </c>
      <c r="U47" s="203">
        <v>50.08</v>
      </c>
      <c r="V47" s="203">
        <v>7.71</v>
      </c>
      <c r="W47" s="203">
        <v>14.45</v>
      </c>
      <c r="X47" s="203">
        <v>62.68</v>
      </c>
      <c r="Y47" s="203">
        <v>0</v>
      </c>
      <c r="Z47" s="203">
        <v>59.13</v>
      </c>
      <c r="AA47" s="203">
        <v>35.39</v>
      </c>
      <c r="AB47" s="203">
        <v>0</v>
      </c>
      <c r="AC47" s="203">
        <v>12.28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9.34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88</v>
      </c>
      <c r="L48" s="203">
        <v>67.73</v>
      </c>
      <c r="M48" s="203">
        <v>58.35</v>
      </c>
      <c r="N48" s="203">
        <v>50.19</v>
      </c>
      <c r="O48" s="203">
        <v>70.91</v>
      </c>
      <c r="P48" s="203">
        <v>23.66</v>
      </c>
      <c r="Q48" s="203">
        <v>9.27</v>
      </c>
      <c r="R48" s="203">
        <v>18.010000000000002</v>
      </c>
      <c r="S48" s="203">
        <v>11.21</v>
      </c>
      <c r="T48" s="203">
        <v>0</v>
      </c>
      <c r="U48" s="203">
        <v>50.08</v>
      </c>
      <c r="V48" s="203">
        <v>7.71</v>
      </c>
      <c r="W48" s="203">
        <v>14.45</v>
      </c>
      <c r="X48" s="203">
        <v>62.68</v>
      </c>
      <c r="Y48" s="203">
        <v>0</v>
      </c>
      <c r="Z48" s="203">
        <v>59.13</v>
      </c>
      <c r="AA48" s="203">
        <v>35.39</v>
      </c>
      <c r="AB48" s="203">
        <v>0</v>
      </c>
      <c r="AC48" s="203">
        <v>12.28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9.34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85.14</v>
      </c>
      <c r="L49" s="203">
        <v>67.73</v>
      </c>
      <c r="M49" s="203">
        <v>58.35</v>
      </c>
      <c r="N49" s="203">
        <v>50.19</v>
      </c>
      <c r="O49" s="203">
        <v>70.91</v>
      </c>
      <c r="P49" s="203">
        <v>23.66</v>
      </c>
      <c r="Q49" s="203">
        <v>9.27</v>
      </c>
      <c r="R49" s="203">
        <v>18.010000000000002</v>
      </c>
      <c r="S49" s="203">
        <v>11.21</v>
      </c>
      <c r="T49" s="203">
        <v>0</v>
      </c>
      <c r="U49" s="203">
        <v>50.08</v>
      </c>
      <c r="V49" s="203">
        <v>7.71</v>
      </c>
      <c r="W49" s="203">
        <v>14.45</v>
      </c>
      <c r="X49" s="203">
        <v>62.68</v>
      </c>
      <c r="Y49" s="203">
        <v>0</v>
      </c>
      <c r="Z49" s="203">
        <v>59.13</v>
      </c>
      <c r="AA49" s="203">
        <v>35.39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9.34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85.14</v>
      </c>
      <c r="L50" s="203">
        <v>67.73</v>
      </c>
      <c r="M50" s="203">
        <v>58.35</v>
      </c>
      <c r="N50" s="203">
        <v>50.19</v>
      </c>
      <c r="O50" s="203">
        <v>70.91</v>
      </c>
      <c r="P50" s="203">
        <v>23.66</v>
      </c>
      <c r="Q50" s="203">
        <v>9.27</v>
      </c>
      <c r="R50" s="203">
        <v>18.010000000000002</v>
      </c>
      <c r="S50" s="203">
        <v>11.21</v>
      </c>
      <c r="T50" s="203">
        <v>0</v>
      </c>
      <c r="U50" s="203">
        <v>50.08</v>
      </c>
      <c r="V50" s="203">
        <v>7.71</v>
      </c>
      <c r="W50" s="203">
        <v>14.45</v>
      </c>
      <c r="X50" s="203">
        <v>62.68</v>
      </c>
      <c r="Y50" s="203">
        <v>0</v>
      </c>
      <c r="Z50" s="203">
        <v>59.13</v>
      </c>
      <c r="AA50" s="203">
        <v>35.39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9.34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85.14</v>
      </c>
      <c r="L51" s="203">
        <v>67.73</v>
      </c>
      <c r="M51" s="203">
        <v>58.35</v>
      </c>
      <c r="N51" s="203">
        <v>50.19</v>
      </c>
      <c r="O51" s="203">
        <v>70.91</v>
      </c>
      <c r="P51" s="203">
        <v>23.66</v>
      </c>
      <c r="Q51" s="203">
        <v>9.27</v>
      </c>
      <c r="R51" s="203">
        <v>18.010000000000002</v>
      </c>
      <c r="S51" s="203">
        <v>11.21</v>
      </c>
      <c r="T51" s="203">
        <v>0</v>
      </c>
      <c r="U51" s="203">
        <v>50.08</v>
      </c>
      <c r="V51" s="203">
        <v>7.71</v>
      </c>
      <c r="W51" s="203">
        <v>14.45</v>
      </c>
      <c r="X51" s="203">
        <v>62.68</v>
      </c>
      <c r="Y51" s="203">
        <v>0</v>
      </c>
      <c r="Z51" s="203">
        <v>59.13</v>
      </c>
      <c r="AA51" s="203">
        <v>35.35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8.93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85.14</v>
      </c>
      <c r="L52" s="203">
        <v>67.73</v>
      </c>
      <c r="M52" s="203">
        <v>58.35</v>
      </c>
      <c r="N52" s="203">
        <v>50.19</v>
      </c>
      <c r="O52" s="203">
        <v>70.91</v>
      </c>
      <c r="P52" s="203">
        <v>23.66</v>
      </c>
      <c r="Q52" s="203">
        <v>9.27</v>
      </c>
      <c r="R52" s="203">
        <v>18.010000000000002</v>
      </c>
      <c r="S52" s="203">
        <v>11.21</v>
      </c>
      <c r="T52" s="203">
        <v>0</v>
      </c>
      <c r="U52" s="203">
        <v>50.08</v>
      </c>
      <c r="V52" s="203">
        <v>7.71</v>
      </c>
      <c r="W52" s="203">
        <v>14.45</v>
      </c>
      <c r="X52" s="203">
        <v>62.68</v>
      </c>
      <c r="Y52" s="203">
        <v>0</v>
      </c>
      <c r="Z52" s="203">
        <v>59.13</v>
      </c>
      <c r="AA52" s="203">
        <v>35.35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8.93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85.21</v>
      </c>
      <c r="L53" s="203">
        <v>67.73</v>
      </c>
      <c r="M53" s="203">
        <v>58.35</v>
      </c>
      <c r="N53" s="203">
        <v>50.19</v>
      </c>
      <c r="O53" s="203">
        <v>70.91</v>
      </c>
      <c r="P53" s="203">
        <v>23.66</v>
      </c>
      <c r="Q53" s="203">
        <v>6.97</v>
      </c>
      <c r="R53" s="203">
        <v>14.08</v>
      </c>
      <c r="S53" s="203">
        <v>8.8699999999999992</v>
      </c>
      <c r="T53" s="203">
        <v>0</v>
      </c>
      <c r="U53" s="203">
        <v>50.08</v>
      </c>
      <c r="V53" s="203">
        <v>7.71</v>
      </c>
      <c r="W53" s="203">
        <v>12.97</v>
      </c>
      <c r="X53" s="203">
        <v>54.79</v>
      </c>
      <c r="Y53" s="203">
        <v>0</v>
      </c>
      <c r="Z53" s="203">
        <v>59.13</v>
      </c>
      <c r="AA53" s="203">
        <v>35.369999999999997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8.93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85.21</v>
      </c>
      <c r="L54" s="203">
        <v>67.73</v>
      </c>
      <c r="M54" s="203">
        <v>58.35</v>
      </c>
      <c r="N54" s="203">
        <v>50.19</v>
      </c>
      <c r="O54" s="203">
        <v>70.91</v>
      </c>
      <c r="P54" s="203">
        <v>23.66</v>
      </c>
      <c r="Q54" s="203">
        <v>6.97</v>
      </c>
      <c r="R54" s="203">
        <v>14.08</v>
      </c>
      <c r="S54" s="203">
        <v>8.8699999999999992</v>
      </c>
      <c r="T54" s="203">
        <v>0</v>
      </c>
      <c r="U54" s="203">
        <v>50.08</v>
      </c>
      <c r="V54" s="203">
        <v>7.71</v>
      </c>
      <c r="W54" s="203">
        <v>14.43</v>
      </c>
      <c r="X54" s="203">
        <v>54.79</v>
      </c>
      <c r="Y54" s="203">
        <v>0</v>
      </c>
      <c r="Z54" s="203">
        <v>59.13</v>
      </c>
      <c r="AA54" s="203">
        <v>35.369999999999997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8.93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85</v>
      </c>
      <c r="L55" s="203">
        <v>66.760000000000005</v>
      </c>
      <c r="M55" s="203">
        <v>58.35</v>
      </c>
      <c r="N55" s="203">
        <v>50.19</v>
      </c>
      <c r="O55" s="203">
        <v>70.91</v>
      </c>
      <c r="P55" s="203">
        <v>23.66</v>
      </c>
      <c r="Q55" s="203">
        <v>3.06</v>
      </c>
      <c r="R55" s="203">
        <v>5.4</v>
      </c>
      <c r="S55" s="203">
        <v>3.21</v>
      </c>
      <c r="T55" s="203">
        <v>0</v>
      </c>
      <c r="U55" s="203">
        <v>50.08</v>
      </c>
      <c r="V55" s="203">
        <v>4.2300000000000004</v>
      </c>
      <c r="W55" s="203">
        <v>14.45</v>
      </c>
      <c r="X55" s="203">
        <v>62.69</v>
      </c>
      <c r="Y55" s="203">
        <v>0</v>
      </c>
      <c r="Z55" s="203">
        <v>59.13</v>
      </c>
      <c r="AA55" s="203">
        <v>35.369999999999997</v>
      </c>
      <c r="AB55" s="203">
        <v>0</v>
      </c>
      <c r="AC55" s="203">
        <v>12.28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8.89</v>
      </c>
      <c r="AJ55" s="203">
        <v>0</v>
      </c>
      <c r="AK55" s="203">
        <v>75.75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83.87</v>
      </c>
      <c r="L56" s="203">
        <v>58.05</v>
      </c>
      <c r="M56" s="203">
        <v>58.35</v>
      </c>
      <c r="N56" s="203">
        <v>50.19</v>
      </c>
      <c r="O56" s="203">
        <v>70.91</v>
      </c>
      <c r="P56" s="203">
        <v>23.66</v>
      </c>
      <c r="Q56" s="203">
        <v>3.06</v>
      </c>
      <c r="R56" s="203">
        <v>5.4</v>
      </c>
      <c r="S56" s="203">
        <v>3.21</v>
      </c>
      <c r="T56" s="203">
        <v>0</v>
      </c>
      <c r="U56" s="203">
        <v>50.08</v>
      </c>
      <c r="V56" s="203">
        <v>4.2300000000000004</v>
      </c>
      <c r="W56" s="203">
        <v>14.45</v>
      </c>
      <c r="X56" s="203">
        <v>62.68</v>
      </c>
      <c r="Y56" s="203">
        <v>0</v>
      </c>
      <c r="Z56" s="203">
        <v>59.13</v>
      </c>
      <c r="AA56" s="203">
        <v>35.369999999999997</v>
      </c>
      <c r="AB56" s="203">
        <v>0</v>
      </c>
      <c r="AC56" s="203">
        <v>12.28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8.93</v>
      </c>
      <c r="AJ56" s="203">
        <v>0</v>
      </c>
      <c r="AK56" s="203">
        <v>75.75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85</v>
      </c>
      <c r="L57" s="203">
        <v>66.760000000000005</v>
      </c>
      <c r="M57" s="203">
        <v>58.35</v>
      </c>
      <c r="N57" s="203">
        <v>50.19</v>
      </c>
      <c r="O57" s="203">
        <v>70.91</v>
      </c>
      <c r="P57" s="203">
        <v>23.66</v>
      </c>
      <c r="Q57" s="203">
        <v>9.27</v>
      </c>
      <c r="R57" s="203">
        <v>18.010000000000002</v>
      </c>
      <c r="S57" s="203">
        <v>11.21</v>
      </c>
      <c r="T57" s="203">
        <v>0</v>
      </c>
      <c r="U57" s="203">
        <v>50.08</v>
      </c>
      <c r="V57" s="203">
        <v>7.71</v>
      </c>
      <c r="W57" s="203">
        <v>14.45</v>
      </c>
      <c r="X57" s="203">
        <v>62.68</v>
      </c>
      <c r="Y57" s="203">
        <v>0</v>
      </c>
      <c r="Z57" s="203">
        <v>59.13</v>
      </c>
      <c r="AA57" s="203">
        <v>35.369999999999997</v>
      </c>
      <c r="AB57" s="203">
        <v>0</v>
      </c>
      <c r="AC57" s="203">
        <v>12.28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8.93</v>
      </c>
      <c r="AJ57" s="203">
        <v>0</v>
      </c>
      <c r="AK57" s="203">
        <v>75.75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85</v>
      </c>
      <c r="L58" s="203">
        <v>66.760000000000005</v>
      </c>
      <c r="M58" s="203">
        <v>58.35</v>
      </c>
      <c r="N58" s="203">
        <v>50.19</v>
      </c>
      <c r="O58" s="203">
        <v>70.91</v>
      </c>
      <c r="P58" s="203">
        <v>23.66</v>
      </c>
      <c r="Q58" s="203">
        <v>9.27</v>
      </c>
      <c r="R58" s="203">
        <v>18.010000000000002</v>
      </c>
      <c r="S58" s="203">
        <v>11.21</v>
      </c>
      <c r="T58" s="203">
        <v>0</v>
      </c>
      <c r="U58" s="203">
        <v>50.08</v>
      </c>
      <c r="V58" s="203">
        <v>7.71</v>
      </c>
      <c r="W58" s="203">
        <v>14.45</v>
      </c>
      <c r="X58" s="203">
        <v>62.68</v>
      </c>
      <c r="Y58" s="203">
        <v>0</v>
      </c>
      <c r="Z58" s="203">
        <v>59.13</v>
      </c>
      <c r="AA58" s="203">
        <v>35.369999999999997</v>
      </c>
      <c r="AB58" s="203">
        <v>0</v>
      </c>
      <c r="AC58" s="203">
        <v>12.28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8.93</v>
      </c>
      <c r="AJ58" s="203">
        <v>0</v>
      </c>
      <c r="AK58" s="203">
        <v>75.75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82.24</v>
      </c>
      <c r="L59" s="203">
        <v>66.760000000000005</v>
      </c>
      <c r="M59" s="203">
        <v>58.35</v>
      </c>
      <c r="N59" s="203">
        <v>50.19</v>
      </c>
      <c r="O59" s="203">
        <v>70.91</v>
      </c>
      <c r="P59" s="203">
        <v>23.66</v>
      </c>
      <c r="Q59" s="203">
        <v>9.27</v>
      </c>
      <c r="R59" s="203">
        <v>18.010000000000002</v>
      </c>
      <c r="S59" s="203">
        <v>11.21</v>
      </c>
      <c r="T59" s="203">
        <v>0</v>
      </c>
      <c r="U59" s="203">
        <v>50.08</v>
      </c>
      <c r="V59" s="203">
        <v>7.71</v>
      </c>
      <c r="W59" s="203">
        <v>14.45</v>
      </c>
      <c r="X59" s="203">
        <v>62.68</v>
      </c>
      <c r="Y59" s="203">
        <v>0</v>
      </c>
      <c r="Z59" s="203">
        <v>59.13</v>
      </c>
      <c r="AA59" s="203">
        <v>31.19</v>
      </c>
      <c r="AB59" s="203">
        <v>0</v>
      </c>
      <c r="AC59" s="203">
        <v>12.28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8.93</v>
      </c>
      <c r="AJ59" s="203">
        <v>0</v>
      </c>
      <c r="AK59" s="203">
        <v>75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82.24</v>
      </c>
      <c r="L60" s="203">
        <v>66.760000000000005</v>
      </c>
      <c r="M60" s="203">
        <v>58.35</v>
      </c>
      <c r="N60" s="203">
        <v>50.19</v>
      </c>
      <c r="O60" s="203">
        <v>70.91</v>
      </c>
      <c r="P60" s="203">
        <v>23.66</v>
      </c>
      <c r="Q60" s="203">
        <v>9.27</v>
      </c>
      <c r="R60" s="203">
        <v>18.010000000000002</v>
      </c>
      <c r="S60" s="203">
        <v>11.21</v>
      </c>
      <c r="T60" s="203">
        <v>0</v>
      </c>
      <c r="U60" s="203">
        <v>50.08</v>
      </c>
      <c r="V60" s="203">
        <v>7.71</v>
      </c>
      <c r="W60" s="203">
        <v>14.45</v>
      </c>
      <c r="X60" s="203">
        <v>62.68</v>
      </c>
      <c r="Y60" s="203">
        <v>0</v>
      </c>
      <c r="Z60" s="203">
        <v>59.13</v>
      </c>
      <c r="AA60" s="203">
        <v>31.19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9.9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85.22</v>
      </c>
      <c r="L61" s="203">
        <v>66.760000000000005</v>
      </c>
      <c r="M61" s="203">
        <v>58.35</v>
      </c>
      <c r="N61" s="203">
        <v>50.19</v>
      </c>
      <c r="O61" s="203">
        <v>70.91</v>
      </c>
      <c r="P61" s="203">
        <v>23.66</v>
      </c>
      <c r="Q61" s="203">
        <v>9.27</v>
      </c>
      <c r="R61" s="203">
        <v>18.010000000000002</v>
      </c>
      <c r="S61" s="203">
        <v>11.21</v>
      </c>
      <c r="T61" s="203">
        <v>0</v>
      </c>
      <c r="U61" s="203">
        <v>50.08</v>
      </c>
      <c r="V61" s="203">
        <v>7.71</v>
      </c>
      <c r="W61" s="203">
        <v>14.45</v>
      </c>
      <c r="X61" s="203">
        <v>62.68</v>
      </c>
      <c r="Y61" s="203">
        <v>0</v>
      </c>
      <c r="Z61" s="203">
        <v>59.13</v>
      </c>
      <c r="AA61" s="203">
        <v>35.35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9.9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85.2</v>
      </c>
      <c r="L62" s="203">
        <v>66.760000000000005</v>
      </c>
      <c r="M62" s="203">
        <v>58.35</v>
      </c>
      <c r="N62" s="203">
        <v>50.19</v>
      </c>
      <c r="O62" s="203">
        <v>70.91</v>
      </c>
      <c r="P62" s="203">
        <v>23.66</v>
      </c>
      <c r="Q62" s="203">
        <v>9.27</v>
      </c>
      <c r="R62" s="203">
        <v>18.010000000000002</v>
      </c>
      <c r="S62" s="203">
        <v>11.21</v>
      </c>
      <c r="T62" s="203">
        <v>0</v>
      </c>
      <c r="U62" s="203">
        <v>50.08</v>
      </c>
      <c r="V62" s="203">
        <v>7.71</v>
      </c>
      <c r="W62" s="203">
        <v>14.45</v>
      </c>
      <c r="X62" s="203">
        <v>62.68</v>
      </c>
      <c r="Y62" s="203">
        <v>0</v>
      </c>
      <c r="Z62" s="203">
        <v>59.13</v>
      </c>
      <c r="AA62" s="203">
        <v>35.35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9.9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85.18</v>
      </c>
      <c r="L63" s="203">
        <v>66.760000000000005</v>
      </c>
      <c r="M63" s="203">
        <v>58.35</v>
      </c>
      <c r="N63" s="203">
        <v>50.19</v>
      </c>
      <c r="O63" s="203">
        <v>70.91</v>
      </c>
      <c r="P63" s="203">
        <v>23.66</v>
      </c>
      <c r="Q63" s="203">
        <v>5.05</v>
      </c>
      <c r="R63" s="203">
        <v>8.52</v>
      </c>
      <c r="S63" s="203">
        <v>5.31</v>
      </c>
      <c r="T63" s="203">
        <v>0</v>
      </c>
      <c r="U63" s="203">
        <v>50.08</v>
      </c>
      <c r="V63" s="203">
        <v>7.71</v>
      </c>
      <c r="W63" s="203">
        <v>14.45</v>
      </c>
      <c r="X63" s="203">
        <v>62.68</v>
      </c>
      <c r="Y63" s="203">
        <v>0</v>
      </c>
      <c r="Z63" s="203">
        <v>59.13</v>
      </c>
      <c r="AA63" s="203">
        <v>35.35</v>
      </c>
      <c r="AB63" s="203">
        <v>0</v>
      </c>
      <c r="AC63" s="203">
        <v>7.78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</v>
      </c>
      <c r="AJ63" s="203">
        <v>0</v>
      </c>
      <c r="AK63" s="203">
        <v>76.48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85.17</v>
      </c>
      <c r="L64" s="203">
        <v>66.760000000000005</v>
      </c>
      <c r="M64" s="203">
        <v>58.35</v>
      </c>
      <c r="N64" s="203">
        <v>50.19</v>
      </c>
      <c r="O64" s="203">
        <v>70.91</v>
      </c>
      <c r="P64" s="203">
        <v>23.66</v>
      </c>
      <c r="Q64" s="203">
        <v>5.05</v>
      </c>
      <c r="R64" s="203">
        <v>8.52</v>
      </c>
      <c r="S64" s="203">
        <v>5.31</v>
      </c>
      <c r="T64" s="203">
        <v>0</v>
      </c>
      <c r="U64" s="203">
        <v>50.08</v>
      </c>
      <c r="V64" s="203">
        <v>7.71</v>
      </c>
      <c r="W64" s="203">
        <v>14.45</v>
      </c>
      <c r="X64" s="203">
        <v>62.68</v>
      </c>
      <c r="Y64" s="203">
        <v>0</v>
      </c>
      <c r="Z64" s="203">
        <v>59.13</v>
      </c>
      <c r="AA64" s="203">
        <v>35.35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9.9</v>
      </c>
      <c r="AJ64" s="203">
        <v>0</v>
      </c>
      <c r="AK64" s="203">
        <v>76.48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85.18</v>
      </c>
      <c r="L65" s="203">
        <v>62.89</v>
      </c>
      <c r="M65" s="203">
        <v>58.35</v>
      </c>
      <c r="N65" s="203">
        <v>50.19</v>
      </c>
      <c r="O65" s="203">
        <v>70.91</v>
      </c>
      <c r="P65" s="203">
        <v>23.66</v>
      </c>
      <c r="Q65" s="203">
        <v>5.01</v>
      </c>
      <c r="R65" s="203">
        <v>7.57</v>
      </c>
      <c r="S65" s="203">
        <v>4.8099999999999996</v>
      </c>
      <c r="T65" s="203">
        <v>0</v>
      </c>
      <c r="U65" s="203">
        <v>50.08</v>
      </c>
      <c r="V65" s="203">
        <v>0</v>
      </c>
      <c r="W65" s="203">
        <v>14.45</v>
      </c>
      <c r="X65" s="203">
        <v>62.68</v>
      </c>
      <c r="Y65" s="203">
        <v>0</v>
      </c>
      <c r="Z65" s="203">
        <v>59.13</v>
      </c>
      <c r="AA65" s="203">
        <v>35.35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9.9</v>
      </c>
      <c r="AJ65" s="203">
        <v>0</v>
      </c>
      <c r="AK65" s="203">
        <v>76.48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85.17</v>
      </c>
      <c r="L66" s="203">
        <v>62.89</v>
      </c>
      <c r="M66" s="203">
        <v>58.35</v>
      </c>
      <c r="N66" s="203">
        <v>50.19</v>
      </c>
      <c r="O66" s="203">
        <v>70.91</v>
      </c>
      <c r="P66" s="203">
        <v>23.66</v>
      </c>
      <c r="Q66" s="203">
        <v>5.01</v>
      </c>
      <c r="R66" s="203">
        <v>7.57</v>
      </c>
      <c r="S66" s="203">
        <v>4.8099999999999996</v>
      </c>
      <c r="T66" s="203">
        <v>0</v>
      </c>
      <c r="U66" s="203">
        <v>50.08</v>
      </c>
      <c r="V66" s="203">
        <v>0</v>
      </c>
      <c r="W66" s="203">
        <v>14.45</v>
      </c>
      <c r="X66" s="203">
        <v>62.68</v>
      </c>
      <c r="Y66" s="203">
        <v>0</v>
      </c>
      <c r="Z66" s="203">
        <v>59.13</v>
      </c>
      <c r="AA66" s="203">
        <v>35.35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9.9</v>
      </c>
      <c r="AJ66" s="203">
        <v>0</v>
      </c>
      <c r="AK66" s="203">
        <v>76.48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85.18</v>
      </c>
      <c r="L67" s="203">
        <v>62.89</v>
      </c>
      <c r="M67" s="203">
        <v>58.35</v>
      </c>
      <c r="N67" s="203">
        <v>50.19</v>
      </c>
      <c r="O67" s="203">
        <v>70.91</v>
      </c>
      <c r="P67" s="203">
        <v>23.66</v>
      </c>
      <c r="Q67" s="203">
        <v>5.01</v>
      </c>
      <c r="R67" s="203">
        <v>7.57</v>
      </c>
      <c r="S67" s="203">
        <v>4.8099999999999996</v>
      </c>
      <c r="T67" s="203">
        <v>0</v>
      </c>
      <c r="U67" s="203">
        <v>50.08</v>
      </c>
      <c r="V67" s="203">
        <v>0</v>
      </c>
      <c r="W67" s="203">
        <v>14.45</v>
      </c>
      <c r="X67" s="203">
        <v>62.68</v>
      </c>
      <c r="Y67" s="203">
        <v>0</v>
      </c>
      <c r="Z67" s="203">
        <v>59.13</v>
      </c>
      <c r="AA67" s="203">
        <v>35.35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9.9</v>
      </c>
      <c r="AJ67" s="203">
        <v>0</v>
      </c>
      <c r="AK67" s="203">
        <v>76.48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85.17</v>
      </c>
      <c r="L68" s="203">
        <v>62.89</v>
      </c>
      <c r="M68" s="203">
        <v>58.35</v>
      </c>
      <c r="N68" s="203">
        <v>50.19</v>
      </c>
      <c r="O68" s="203">
        <v>70.91</v>
      </c>
      <c r="P68" s="203">
        <v>23.66</v>
      </c>
      <c r="Q68" s="203">
        <v>5.01</v>
      </c>
      <c r="R68" s="203">
        <v>7.57</v>
      </c>
      <c r="S68" s="203">
        <v>4.8099999999999996</v>
      </c>
      <c r="T68" s="203">
        <v>0</v>
      </c>
      <c r="U68" s="203">
        <v>50.08</v>
      </c>
      <c r="V68" s="203">
        <v>0</v>
      </c>
      <c r="W68" s="203">
        <v>14.45</v>
      </c>
      <c r="X68" s="203">
        <v>62.68</v>
      </c>
      <c r="Y68" s="203">
        <v>0</v>
      </c>
      <c r="Z68" s="203">
        <v>59.13</v>
      </c>
      <c r="AA68" s="203">
        <v>35.35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9.9</v>
      </c>
      <c r="AJ68" s="203">
        <v>0</v>
      </c>
      <c r="AK68" s="203">
        <v>76.48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107.39</v>
      </c>
      <c r="L69" s="203">
        <v>101.59</v>
      </c>
      <c r="M69" s="203">
        <v>58.35</v>
      </c>
      <c r="N69" s="203">
        <v>50.19</v>
      </c>
      <c r="O69" s="203">
        <v>70.91</v>
      </c>
      <c r="P69" s="203">
        <v>23.66</v>
      </c>
      <c r="Q69" s="203">
        <v>2.4900000000000002</v>
      </c>
      <c r="R69" s="203">
        <v>3.64</v>
      </c>
      <c r="S69" s="203">
        <v>2.23</v>
      </c>
      <c r="T69" s="203">
        <v>0</v>
      </c>
      <c r="U69" s="203">
        <v>50.08</v>
      </c>
      <c r="V69" s="203">
        <v>0</v>
      </c>
      <c r="W69" s="203">
        <v>14.45</v>
      </c>
      <c r="X69" s="203">
        <v>62.69</v>
      </c>
      <c r="Y69" s="203">
        <v>0</v>
      </c>
      <c r="Z69" s="203">
        <v>59.13</v>
      </c>
      <c r="AA69" s="203">
        <v>35.35</v>
      </c>
      <c r="AB69" s="203">
        <v>0</v>
      </c>
      <c r="AC69" s="203">
        <v>12.28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9.9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118.03</v>
      </c>
      <c r="L70" s="203">
        <v>101.59</v>
      </c>
      <c r="M70" s="203">
        <v>58.35</v>
      </c>
      <c r="N70" s="203">
        <v>50.19</v>
      </c>
      <c r="O70" s="203">
        <v>70.91</v>
      </c>
      <c r="P70" s="203">
        <v>23.66</v>
      </c>
      <c r="Q70" s="203">
        <v>3.04</v>
      </c>
      <c r="R70" s="203">
        <v>5.32</v>
      </c>
      <c r="S70" s="203">
        <v>3.14</v>
      </c>
      <c r="T70" s="203">
        <v>0</v>
      </c>
      <c r="U70" s="203">
        <v>50.08</v>
      </c>
      <c r="V70" s="203">
        <v>0</v>
      </c>
      <c r="W70" s="203">
        <v>14.45</v>
      </c>
      <c r="X70" s="203">
        <v>62.69</v>
      </c>
      <c r="Y70" s="203">
        <v>0</v>
      </c>
      <c r="Z70" s="203">
        <v>59.13</v>
      </c>
      <c r="AA70" s="203">
        <v>35.35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9.9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124.81</v>
      </c>
      <c r="L71" s="203">
        <v>101.59</v>
      </c>
      <c r="M71" s="203">
        <v>58.35</v>
      </c>
      <c r="N71" s="203">
        <v>50.19</v>
      </c>
      <c r="O71" s="203">
        <v>70.91</v>
      </c>
      <c r="P71" s="203">
        <v>23.66</v>
      </c>
      <c r="Q71" s="203">
        <v>9.27</v>
      </c>
      <c r="R71" s="203">
        <v>18.010000000000002</v>
      </c>
      <c r="S71" s="203">
        <v>11.21</v>
      </c>
      <c r="T71" s="203">
        <v>0</v>
      </c>
      <c r="U71" s="203">
        <v>50.08</v>
      </c>
      <c r="V71" s="203">
        <v>6.2</v>
      </c>
      <c r="W71" s="203">
        <v>14.45</v>
      </c>
      <c r="X71" s="203">
        <v>62.69</v>
      </c>
      <c r="Y71" s="203">
        <v>0</v>
      </c>
      <c r="Z71" s="203">
        <v>59.13</v>
      </c>
      <c r="AA71" s="203">
        <v>35.35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9.9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155.56</v>
      </c>
      <c r="L72" s="203">
        <v>101.59</v>
      </c>
      <c r="M72" s="203">
        <v>58.35</v>
      </c>
      <c r="N72" s="203">
        <v>50.19</v>
      </c>
      <c r="O72" s="203">
        <v>70.91</v>
      </c>
      <c r="P72" s="203">
        <v>23.66</v>
      </c>
      <c r="Q72" s="203">
        <v>9.27</v>
      </c>
      <c r="R72" s="203">
        <v>18.010000000000002</v>
      </c>
      <c r="S72" s="203">
        <v>11.21</v>
      </c>
      <c r="T72" s="203">
        <v>0</v>
      </c>
      <c r="U72" s="203">
        <v>50.08</v>
      </c>
      <c r="V72" s="203">
        <v>7.71</v>
      </c>
      <c r="W72" s="203">
        <v>14.45</v>
      </c>
      <c r="X72" s="203">
        <v>62.69</v>
      </c>
      <c r="Y72" s="203">
        <v>0</v>
      </c>
      <c r="Z72" s="203">
        <v>59.13</v>
      </c>
      <c r="AA72" s="203">
        <v>35.35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4.09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39.090000000000003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155.56</v>
      </c>
      <c r="L73" s="203">
        <v>122.84</v>
      </c>
      <c r="M73" s="203">
        <v>58.35</v>
      </c>
      <c r="N73" s="203">
        <v>60.19</v>
      </c>
      <c r="O73" s="203">
        <v>70.91</v>
      </c>
      <c r="P73" s="203">
        <v>23.66</v>
      </c>
      <c r="Q73" s="203">
        <v>9.27</v>
      </c>
      <c r="R73" s="203">
        <v>18.010000000000002</v>
      </c>
      <c r="S73" s="203">
        <v>11.21</v>
      </c>
      <c r="T73" s="203">
        <v>0</v>
      </c>
      <c r="U73" s="203">
        <v>50.08</v>
      </c>
      <c r="V73" s="203">
        <v>7.71</v>
      </c>
      <c r="W73" s="203">
        <v>14.45</v>
      </c>
      <c r="X73" s="203">
        <v>62.69</v>
      </c>
      <c r="Y73" s="203">
        <v>0</v>
      </c>
      <c r="Z73" s="203">
        <v>59.13</v>
      </c>
      <c r="AA73" s="203">
        <v>35.35</v>
      </c>
      <c r="AB73" s="203">
        <v>0</v>
      </c>
      <c r="AC73" s="203">
        <v>9.4600000000000009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5.49</v>
      </c>
      <c r="AJ73" s="203">
        <v>0</v>
      </c>
      <c r="AK73" s="203">
        <v>98.47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26.68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155.56</v>
      </c>
      <c r="L74" s="203">
        <v>122.84</v>
      </c>
      <c r="M74" s="203">
        <v>58.35</v>
      </c>
      <c r="N74" s="203">
        <v>60.19</v>
      </c>
      <c r="O74" s="203">
        <v>70.91</v>
      </c>
      <c r="P74" s="203">
        <v>23.66</v>
      </c>
      <c r="Q74" s="203">
        <v>9.27</v>
      </c>
      <c r="R74" s="203">
        <v>18.010000000000002</v>
      </c>
      <c r="S74" s="203">
        <v>11.21</v>
      </c>
      <c r="T74" s="203">
        <v>0</v>
      </c>
      <c r="U74" s="203">
        <v>50.08</v>
      </c>
      <c r="V74" s="203">
        <v>7.71</v>
      </c>
      <c r="W74" s="203">
        <v>14.45</v>
      </c>
      <c r="X74" s="203">
        <v>62.69</v>
      </c>
      <c r="Y74" s="203">
        <v>0</v>
      </c>
      <c r="Z74" s="203">
        <v>59.13</v>
      </c>
      <c r="AA74" s="203">
        <v>35.35</v>
      </c>
      <c r="AB74" s="203">
        <v>0</v>
      </c>
      <c r="AC74" s="203">
        <v>9.4600000000000009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5.82</v>
      </c>
      <c r="AJ74" s="203">
        <v>0</v>
      </c>
      <c r="AK74" s="203">
        <v>98.47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15.85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155.56</v>
      </c>
      <c r="L75" s="203">
        <v>122.84</v>
      </c>
      <c r="M75" s="203">
        <v>58.35</v>
      </c>
      <c r="N75" s="203">
        <v>50.19</v>
      </c>
      <c r="O75" s="203">
        <v>70.91</v>
      </c>
      <c r="P75" s="203">
        <v>23.66</v>
      </c>
      <c r="Q75" s="203">
        <v>9.27</v>
      </c>
      <c r="R75" s="203">
        <v>18.010000000000002</v>
      </c>
      <c r="S75" s="203">
        <v>11.21</v>
      </c>
      <c r="T75" s="203">
        <v>0</v>
      </c>
      <c r="U75" s="203">
        <v>50.08</v>
      </c>
      <c r="V75" s="203">
        <v>7.71</v>
      </c>
      <c r="W75" s="203">
        <v>14.45</v>
      </c>
      <c r="X75" s="203">
        <v>62.69</v>
      </c>
      <c r="Y75" s="203">
        <v>0</v>
      </c>
      <c r="Z75" s="203">
        <v>59.13</v>
      </c>
      <c r="AA75" s="203">
        <v>35.35</v>
      </c>
      <c r="AB75" s="203">
        <v>0</v>
      </c>
      <c r="AC75" s="203">
        <v>9.4600000000000009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5.82</v>
      </c>
      <c r="AJ75" s="203">
        <v>0</v>
      </c>
      <c r="AK75" s="203">
        <v>98.47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155.56</v>
      </c>
      <c r="L76" s="203">
        <v>122.84</v>
      </c>
      <c r="M76" s="203">
        <v>58.35</v>
      </c>
      <c r="N76" s="203">
        <v>50.19</v>
      </c>
      <c r="O76" s="203">
        <v>70.91</v>
      </c>
      <c r="P76" s="203">
        <v>23.66</v>
      </c>
      <c r="Q76" s="203">
        <v>9.27</v>
      </c>
      <c r="R76" s="203">
        <v>18.02</v>
      </c>
      <c r="S76" s="203">
        <v>11.21</v>
      </c>
      <c r="T76" s="203">
        <v>0</v>
      </c>
      <c r="U76" s="203">
        <v>50.08</v>
      </c>
      <c r="V76" s="203">
        <v>7.71</v>
      </c>
      <c r="W76" s="203">
        <v>14.45</v>
      </c>
      <c r="X76" s="203">
        <v>62.69</v>
      </c>
      <c r="Y76" s="203">
        <v>0</v>
      </c>
      <c r="Z76" s="203">
        <v>59.13</v>
      </c>
      <c r="AA76" s="203">
        <v>35.35</v>
      </c>
      <c r="AB76" s="203">
        <v>0</v>
      </c>
      <c r="AC76" s="203">
        <v>9.4600000000000009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5.82</v>
      </c>
      <c r="AJ76" s="203">
        <v>0</v>
      </c>
      <c r="AK76" s="203">
        <v>92.41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155.56</v>
      </c>
      <c r="L77" s="203">
        <v>122.84</v>
      </c>
      <c r="M77" s="203">
        <v>58.35</v>
      </c>
      <c r="N77" s="203">
        <v>50.19</v>
      </c>
      <c r="O77" s="203">
        <v>70.91</v>
      </c>
      <c r="P77" s="203">
        <v>23.66</v>
      </c>
      <c r="Q77" s="203">
        <v>9.27</v>
      </c>
      <c r="R77" s="203">
        <v>18.02</v>
      </c>
      <c r="S77" s="203">
        <v>11.21</v>
      </c>
      <c r="T77" s="203">
        <v>0</v>
      </c>
      <c r="U77" s="203">
        <v>50.08</v>
      </c>
      <c r="V77" s="203">
        <v>6.74</v>
      </c>
      <c r="W77" s="203">
        <v>14.45</v>
      </c>
      <c r="X77" s="203">
        <v>62.69</v>
      </c>
      <c r="Y77" s="203">
        <v>0</v>
      </c>
      <c r="Z77" s="203">
        <v>59.13</v>
      </c>
      <c r="AA77" s="203">
        <v>35.35</v>
      </c>
      <c r="AB77" s="203">
        <v>0</v>
      </c>
      <c r="AC77" s="203">
        <v>9.4600000000000009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5.82</v>
      </c>
      <c r="AJ77" s="203">
        <v>0</v>
      </c>
      <c r="AK77" s="203">
        <v>92.41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155.56</v>
      </c>
      <c r="L78" s="203">
        <v>122.84</v>
      </c>
      <c r="M78" s="203">
        <v>58.35</v>
      </c>
      <c r="N78" s="203">
        <v>50.19</v>
      </c>
      <c r="O78" s="203">
        <v>70.91</v>
      </c>
      <c r="P78" s="203">
        <v>23.66</v>
      </c>
      <c r="Q78" s="203">
        <v>9.27</v>
      </c>
      <c r="R78" s="203">
        <v>18.02</v>
      </c>
      <c r="S78" s="203">
        <v>11.21</v>
      </c>
      <c r="T78" s="203">
        <v>0</v>
      </c>
      <c r="U78" s="203">
        <v>50.08</v>
      </c>
      <c r="V78" s="203">
        <v>6.75</v>
      </c>
      <c r="W78" s="203">
        <v>14.45</v>
      </c>
      <c r="X78" s="203">
        <v>62.69</v>
      </c>
      <c r="Y78" s="203">
        <v>0</v>
      </c>
      <c r="Z78" s="203">
        <v>59.13</v>
      </c>
      <c r="AA78" s="203">
        <v>35.35</v>
      </c>
      <c r="AB78" s="203">
        <v>0</v>
      </c>
      <c r="AC78" s="203">
        <v>9.4600000000000009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5.82</v>
      </c>
      <c r="AJ78" s="203">
        <v>0</v>
      </c>
      <c r="AK78" s="203">
        <v>92.41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155.56</v>
      </c>
      <c r="L79" s="203">
        <v>122.84</v>
      </c>
      <c r="M79" s="203">
        <v>58.35</v>
      </c>
      <c r="N79" s="203">
        <v>50.19</v>
      </c>
      <c r="O79" s="203">
        <v>70.91</v>
      </c>
      <c r="P79" s="203">
        <v>23.66</v>
      </c>
      <c r="Q79" s="203">
        <v>9.27</v>
      </c>
      <c r="R79" s="203">
        <v>18.02</v>
      </c>
      <c r="S79" s="203">
        <v>11.21</v>
      </c>
      <c r="T79" s="203">
        <v>0</v>
      </c>
      <c r="U79" s="203">
        <v>50.08</v>
      </c>
      <c r="V79" s="203">
        <v>6.4</v>
      </c>
      <c r="W79" s="203">
        <v>14.45</v>
      </c>
      <c r="X79" s="203">
        <v>62.69</v>
      </c>
      <c r="Y79" s="203">
        <v>0</v>
      </c>
      <c r="Z79" s="203">
        <v>59.13</v>
      </c>
      <c r="AA79" s="203">
        <v>35.35</v>
      </c>
      <c r="AB79" s="203">
        <v>0</v>
      </c>
      <c r="AC79" s="203">
        <v>9.4600000000000009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5.49</v>
      </c>
      <c r="AJ79" s="203">
        <v>0</v>
      </c>
      <c r="AK79" s="203">
        <v>92.41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155.56</v>
      </c>
      <c r="L80" s="203">
        <v>122.84</v>
      </c>
      <c r="M80" s="203">
        <v>58.35</v>
      </c>
      <c r="N80" s="203">
        <v>50.19</v>
      </c>
      <c r="O80" s="203">
        <v>70.91</v>
      </c>
      <c r="P80" s="203">
        <v>23.66</v>
      </c>
      <c r="Q80" s="203">
        <v>9.27</v>
      </c>
      <c r="R80" s="203">
        <v>18.02</v>
      </c>
      <c r="S80" s="203">
        <v>11.21</v>
      </c>
      <c r="T80" s="203">
        <v>0</v>
      </c>
      <c r="U80" s="203">
        <v>50.08</v>
      </c>
      <c r="V80" s="203">
        <v>6.4</v>
      </c>
      <c r="W80" s="203">
        <v>14.45</v>
      </c>
      <c r="X80" s="203">
        <v>62.69</v>
      </c>
      <c r="Y80" s="203">
        <v>0</v>
      </c>
      <c r="Z80" s="203">
        <v>59.13</v>
      </c>
      <c r="AA80" s="203">
        <v>35.35</v>
      </c>
      <c r="AB80" s="203">
        <v>0</v>
      </c>
      <c r="AC80" s="203">
        <v>9.4600000000000009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5.82</v>
      </c>
      <c r="AJ80" s="203">
        <v>0</v>
      </c>
      <c r="AK80" s="203">
        <v>92.41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155.56</v>
      </c>
      <c r="L81" s="203">
        <v>122.84</v>
      </c>
      <c r="M81" s="203">
        <v>58.35</v>
      </c>
      <c r="N81" s="203">
        <v>50.19</v>
      </c>
      <c r="O81" s="203">
        <v>70.91</v>
      </c>
      <c r="P81" s="203">
        <v>23.66</v>
      </c>
      <c r="Q81" s="203">
        <v>9.2899999999999991</v>
      </c>
      <c r="R81" s="203">
        <v>18.059999999999999</v>
      </c>
      <c r="S81" s="203">
        <v>11.25</v>
      </c>
      <c r="T81" s="203">
        <v>0</v>
      </c>
      <c r="U81" s="203">
        <v>50.08</v>
      </c>
      <c r="V81" s="203">
        <v>5.12</v>
      </c>
      <c r="W81" s="203">
        <v>14.45</v>
      </c>
      <c r="X81" s="203">
        <v>62.69</v>
      </c>
      <c r="Y81" s="203">
        <v>0</v>
      </c>
      <c r="Z81" s="203">
        <v>59.13</v>
      </c>
      <c r="AA81" s="203">
        <v>35.35</v>
      </c>
      <c r="AB81" s="203">
        <v>0</v>
      </c>
      <c r="AC81" s="203">
        <v>6.36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3.46</v>
      </c>
      <c r="AJ81" s="203">
        <v>0</v>
      </c>
      <c r="AK81" s="203">
        <v>92.41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155.56</v>
      </c>
      <c r="L82" s="203">
        <v>122.84</v>
      </c>
      <c r="M82" s="203">
        <v>58.35</v>
      </c>
      <c r="N82" s="203">
        <v>50.19</v>
      </c>
      <c r="O82" s="203">
        <v>70.91</v>
      </c>
      <c r="P82" s="203">
        <v>23.66</v>
      </c>
      <c r="Q82" s="203">
        <v>9.2899999999999991</v>
      </c>
      <c r="R82" s="203">
        <v>18.059999999999999</v>
      </c>
      <c r="S82" s="203">
        <v>11.25</v>
      </c>
      <c r="T82" s="203">
        <v>0</v>
      </c>
      <c r="U82" s="203">
        <v>50.08</v>
      </c>
      <c r="V82" s="203">
        <v>5.12</v>
      </c>
      <c r="W82" s="203">
        <v>14.45</v>
      </c>
      <c r="X82" s="203">
        <v>62.69</v>
      </c>
      <c r="Y82" s="203">
        <v>0</v>
      </c>
      <c r="Z82" s="203">
        <v>59.13</v>
      </c>
      <c r="AA82" s="203">
        <v>35.35</v>
      </c>
      <c r="AB82" s="203">
        <v>0</v>
      </c>
      <c r="AC82" s="203">
        <v>8.5399999999999991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4.74</v>
      </c>
      <c r="AJ82" s="203">
        <v>0</v>
      </c>
      <c r="AK82" s="203">
        <v>92.41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155.56</v>
      </c>
      <c r="L83" s="203">
        <v>122.84</v>
      </c>
      <c r="M83" s="203">
        <v>58.35</v>
      </c>
      <c r="N83" s="203">
        <v>50.19</v>
      </c>
      <c r="O83" s="203">
        <v>70.91</v>
      </c>
      <c r="P83" s="203">
        <v>23.66</v>
      </c>
      <c r="Q83" s="203">
        <v>9.2899999999999991</v>
      </c>
      <c r="R83" s="203">
        <v>18.059999999999999</v>
      </c>
      <c r="S83" s="203">
        <v>11.25</v>
      </c>
      <c r="T83" s="203">
        <v>0</v>
      </c>
      <c r="U83" s="203">
        <v>50.08</v>
      </c>
      <c r="V83" s="203">
        <v>5.12</v>
      </c>
      <c r="W83" s="203">
        <v>14.44</v>
      </c>
      <c r="X83" s="203">
        <v>62.69</v>
      </c>
      <c r="Y83" s="203">
        <v>0</v>
      </c>
      <c r="Z83" s="203">
        <v>59.13</v>
      </c>
      <c r="AA83" s="203">
        <v>35.35</v>
      </c>
      <c r="AB83" s="203">
        <v>0</v>
      </c>
      <c r="AC83" s="203">
        <v>8.57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4.74</v>
      </c>
      <c r="AJ83" s="203">
        <v>0</v>
      </c>
      <c r="AK83" s="203">
        <v>92.41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155.56</v>
      </c>
      <c r="L84" s="203">
        <v>122.84</v>
      </c>
      <c r="M84" s="203">
        <v>58.35</v>
      </c>
      <c r="N84" s="203">
        <v>50.19</v>
      </c>
      <c r="O84" s="203">
        <v>70.91</v>
      </c>
      <c r="P84" s="203">
        <v>23.66</v>
      </c>
      <c r="Q84" s="203">
        <v>9.2899999999999991</v>
      </c>
      <c r="R84" s="203">
        <v>18.059999999999999</v>
      </c>
      <c r="S84" s="203">
        <v>11.25</v>
      </c>
      <c r="T84" s="203">
        <v>0</v>
      </c>
      <c r="U84" s="203">
        <v>50.08</v>
      </c>
      <c r="V84" s="203">
        <v>5.12</v>
      </c>
      <c r="W84" s="203">
        <v>14.44</v>
      </c>
      <c r="X84" s="203">
        <v>62.69</v>
      </c>
      <c r="Y84" s="203">
        <v>0</v>
      </c>
      <c r="Z84" s="203">
        <v>59.13</v>
      </c>
      <c r="AA84" s="203">
        <v>35.35</v>
      </c>
      <c r="AB84" s="203">
        <v>0</v>
      </c>
      <c r="AC84" s="203">
        <v>8.57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4.74</v>
      </c>
      <c r="AJ84" s="203">
        <v>0</v>
      </c>
      <c r="AK84" s="203">
        <v>92.41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155.56</v>
      </c>
      <c r="L85" s="203">
        <v>122.84</v>
      </c>
      <c r="M85" s="203">
        <v>58.35</v>
      </c>
      <c r="N85" s="203">
        <v>50.19</v>
      </c>
      <c r="O85" s="203">
        <v>70.91</v>
      </c>
      <c r="P85" s="203">
        <v>23.66</v>
      </c>
      <c r="Q85" s="203">
        <v>9.2899999999999991</v>
      </c>
      <c r="R85" s="203">
        <v>18.059999999999999</v>
      </c>
      <c r="S85" s="203">
        <v>11.25</v>
      </c>
      <c r="T85" s="203">
        <v>0</v>
      </c>
      <c r="U85" s="203">
        <v>50.08</v>
      </c>
      <c r="V85" s="203">
        <v>5.12</v>
      </c>
      <c r="W85" s="203">
        <v>14.44</v>
      </c>
      <c r="X85" s="203">
        <v>62.69</v>
      </c>
      <c r="Y85" s="203">
        <v>0</v>
      </c>
      <c r="Z85" s="203">
        <v>59.13</v>
      </c>
      <c r="AA85" s="203">
        <v>35.35</v>
      </c>
      <c r="AB85" s="203">
        <v>0</v>
      </c>
      <c r="AC85" s="203">
        <v>8.57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4.62</v>
      </c>
      <c r="AJ85" s="203">
        <v>0</v>
      </c>
      <c r="AK85" s="203">
        <v>92.41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155.56</v>
      </c>
      <c r="L86" s="203">
        <v>122.84</v>
      </c>
      <c r="M86" s="203">
        <v>58.35</v>
      </c>
      <c r="N86" s="203">
        <v>50.19</v>
      </c>
      <c r="O86" s="203">
        <v>70.91</v>
      </c>
      <c r="P86" s="203">
        <v>23.66</v>
      </c>
      <c r="Q86" s="203">
        <v>9.2899999999999991</v>
      </c>
      <c r="R86" s="203">
        <v>18.059999999999999</v>
      </c>
      <c r="S86" s="203">
        <v>11.25</v>
      </c>
      <c r="T86" s="203">
        <v>0</v>
      </c>
      <c r="U86" s="203">
        <v>50.08</v>
      </c>
      <c r="V86" s="203">
        <v>5.12</v>
      </c>
      <c r="W86" s="203">
        <v>14.44</v>
      </c>
      <c r="X86" s="203">
        <v>62.69</v>
      </c>
      <c r="Y86" s="203">
        <v>0</v>
      </c>
      <c r="Z86" s="203">
        <v>59.13</v>
      </c>
      <c r="AA86" s="203">
        <v>35.35</v>
      </c>
      <c r="AB86" s="203">
        <v>0</v>
      </c>
      <c r="AC86" s="203">
        <v>8.57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4.74</v>
      </c>
      <c r="AJ86" s="203">
        <v>0</v>
      </c>
      <c r="AK86" s="203">
        <v>92.41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155.56</v>
      </c>
      <c r="L87" s="203">
        <v>122.84</v>
      </c>
      <c r="M87" s="203">
        <v>58.35</v>
      </c>
      <c r="N87" s="203">
        <v>50.19</v>
      </c>
      <c r="O87" s="203">
        <v>70.91</v>
      </c>
      <c r="P87" s="203">
        <v>23.66</v>
      </c>
      <c r="Q87" s="203">
        <v>9.2899999999999991</v>
      </c>
      <c r="R87" s="203">
        <v>18.059999999999999</v>
      </c>
      <c r="S87" s="203">
        <v>11.25</v>
      </c>
      <c r="T87" s="203">
        <v>0</v>
      </c>
      <c r="U87" s="203">
        <v>50.08</v>
      </c>
      <c r="V87" s="203">
        <v>5.12</v>
      </c>
      <c r="W87" s="203">
        <v>14.44</v>
      </c>
      <c r="X87" s="203">
        <v>62.69</v>
      </c>
      <c r="Y87" s="203">
        <v>0</v>
      </c>
      <c r="Z87" s="203">
        <v>59.13</v>
      </c>
      <c r="AA87" s="203">
        <v>35.35</v>
      </c>
      <c r="AB87" s="203">
        <v>0</v>
      </c>
      <c r="AC87" s="203">
        <v>8.57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5.05</v>
      </c>
      <c r="AJ87" s="203">
        <v>0</v>
      </c>
      <c r="AK87" s="203">
        <v>92.41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155.56</v>
      </c>
      <c r="L88" s="203">
        <v>122.84</v>
      </c>
      <c r="M88" s="203">
        <v>58.35</v>
      </c>
      <c r="N88" s="203">
        <v>50.19</v>
      </c>
      <c r="O88" s="203">
        <v>70.91</v>
      </c>
      <c r="P88" s="203">
        <v>23.66</v>
      </c>
      <c r="Q88" s="203">
        <v>9.2899999999999991</v>
      </c>
      <c r="R88" s="203">
        <v>18.059999999999999</v>
      </c>
      <c r="S88" s="203">
        <v>11.25</v>
      </c>
      <c r="T88" s="203">
        <v>0</v>
      </c>
      <c r="U88" s="203">
        <v>50.08</v>
      </c>
      <c r="V88" s="203">
        <v>5.12</v>
      </c>
      <c r="W88" s="203">
        <v>14.44</v>
      </c>
      <c r="X88" s="203">
        <v>62.69</v>
      </c>
      <c r="Y88" s="203">
        <v>0</v>
      </c>
      <c r="Z88" s="203">
        <v>59.13</v>
      </c>
      <c r="AA88" s="203">
        <v>35.35</v>
      </c>
      <c r="AB88" s="203">
        <v>0</v>
      </c>
      <c r="AC88" s="203">
        <v>8.57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5.05</v>
      </c>
      <c r="AJ88" s="203">
        <v>0</v>
      </c>
      <c r="AK88" s="203">
        <v>92.41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155.56</v>
      </c>
      <c r="L89" s="203">
        <v>122.84</v>
      </c>
      <c r="M89" s="203">
        <v>58.35</v>
      </c>
      <c r="N89" s="203">
        <v>50.19</v>
      </c>
      <c r="O89" s="203">
        <v>70.91</v>
      </c>
      <c r="P89" s="203">
        <v>23.66</v>
      </c>
      <c r="Q89" s="203">
        <v>9.2899999999999991</v>
      </c>
      <c r="R89" s="203">
        <v>18.059999999999999</v>
      </c>
      <c r="S89" s="203">
        <v>11.25</v>
      </c>
      <c r="T89" s="203">
        <v>0</v>
      </c>
      <c r="U89" s="203">
        <v>50.08</v>
      </c>
      <c r="V89" s="203">
        <v>5.23</v>
      </c>
      <c r="W89" s="203">
        <v>14.44</v>
      </c>
      <c r="X89" s="203">
        <v>62.69</v>
      </c>
      <c r="Y89" s="203">
        <v>0</v>
      </c>
      <c r="Z89" s="203">
        <v>59.13</v>
      </c>
      <c r="AA89" s="203">
        <v>35.35</v>
      </c>
      <c r="AB89" s="203">
        <v>0</v>
      </c>
      <c r="AC89" s="203">
        <v>8.57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5.05</v>
      </c>
      <c r="AJ89" s="203">
        <v>0</v>
      </c>
      <c r="AK89" s="203">
        <v>92.41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155.56</v>
      </c>
      <c r="L90" s="203">
        <v>122.84</v>
      </c>
      <c r="M90" s="203">
        <v>58.35</v>
      </c>
      <c r="N90" s="203">
        <v>50.19</v>
      </c>
      <c r="O90" s="203">
        <v>70.91</v>
      </c>
      <c r="P90" s="203">
        <v>23.66</v>
      </c>
      <c r="Q90" s="203">
        <v>9.2899999999999991</v>
      </c>
      <c r="R90" s="203">
        <v>18.059999999999999</v>
      </c>
      <c r="S90" s="203">
        <v>11.25</v>
      </c>
      <c r="T90" s="203">
        <v>0</v>
      </c>
      <c r="U90" s="203">
        <v>50.08</v>
      </c>
      <c r="V90" s="203">
        <v>5.23</v>
      </c>
      <c r="W90" s="203">
        <v>14.44</v>
      </c>
      <c r="X90" s="203">
        <v>62.69</v>
      </c>
      <c r="Y90" s="203">
        <v>0</v>
      </c>
      <c r="Z90" s="203">
        <v>59.13</v>
      </c>
      <c r="AA90" s="203">
        <v>35.35</v>
      </c>
      <c r="AB90" s="203">
        <v>0</v>
      </c>
      <c r="AC90" s="203">
        <v>8.57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5.05</v>
      </c>
      <c r="AJ90" s="203">
        <v>0</v>
      </c>
      <c r="AK90" s="203">
        <v>92.41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155.56</v>
      </c>
      <c r="L91" s="203">
        <v>122.84</v>
      </c>
      <c r="M91" s="203">
        <v>58.35</v>
      </c>
      <c r="N91" s="203">
        <v>50.19</v>
      </c>
      <c r="O91" s="203">
        <v>70.91</v>
      </c>
      <c r="P91" s="203">
        <v>23.66</v>
      </c>
      <c r="Q91" s="203">
        <v>9.27</v>
      </c>
      <c r="R91" s="203">
        <v>18.02</v>
      </c>
      <c r="S91" s="203">
        <v>11.21</v>
      </c>
      <c r="T91" s="203">
        <v>0</v>
      </c>
      <c r="U91" s="203">
        <v>50.08</v>
      </c>
      <c r="V91" s="203">
        <v>5.67</v>
      </c>
      <c r="W91" s="203">
        <v>14.44</v>
      </c>
      <c r="X91" s="203">
        <v>62.69</v>
      </c>
      <c r="Y91" s="203">
        <v>0</v>
      </c>
      <c r="Z91" s="203">
        <v>59.13</v>
      </c>
      <c r="AA91" s="203">
        <v>35.35</v>
      </c>
      <c r="AB91" s="203">
        <v>0</v>
      </c>
      <c r="AC91" s="203">
        <v>8.57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4.92</v>
      </c>
      <c r="AJ91" s="203">
        <v>0</v>
      </c>
      <c r="AK91" s="203">
        <v>93.97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155.56</v>
      </c>
      <c r="L92" s="203">
        <v>122.84</v>
      </c>
      <c r="M92" s="203">
        <v>58.35</v>
      </c>
      <c r="N92" s="203">
        <v>50.19</v>
      </c>
      <c r="O92" s="203">
        <v>70.91</v>
      </c>
      <c r="P92" s="203">
        <v>23.66</v>
      </c>
      <c r="Q92" s="203">
        <v>9.27</v>
      </c>
      <c r="R92" s="203">
        <v>18.02</v>
      </c>
      <c r="S92" s="203">
        <v>11.21</v>
      </c>
      <c r="T92" s="203">
        <v>0</v>
      </c>
      <c r="U92" s="203">
        <v>50.08</v>
      </c>
      <c r="V92" s="203">
        <v>5.67</v>
      </c>
      <c r="W92" s="203">
        <v>14.44</v>
      </c>
      <c r="X92" s="203">
        <v>62.69</v>
      </c>
      <c r="Y92" s="203">
        <v>0</v>
      </c>
      <c r="Z92" s="203">
        <v>59.13</v>
      </c>
      <c r="AA92" s="203">
        <v>35.35</v>
      </c>
      <c r="AB92" s="203">
        <v>0</v>
      </c>
      <c r="AC92" s="203">
        <v>8.57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5.05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155.56</v>
      </c>
      <c r="L93" s="203">
        <v>122.84</v>
      </c>
      <c r="M93" s="203">
        <v>58.35</v>
      </c>
      <c r="N93" s="203">
        <v>50.19</v>
      </c>
      <c r="O93" s="203">
        <v>70.91</v>
      </c>
      <c r="P93" s="203">
        <v>23.66</v>
      </c>
      <c r="Q93" s="203">
        <v>9.27</v>
      </c>
      <c r="R93" s="203">
        <v>18.02</v>
      </c>
      <c r="S93" s="203">
        <v>11.21</v>
      </c>
      <c r="T93" s="203">
        <v>0</v>
      </c>
      <c r="U93" s="203">
        <v>50.08</v>
      </c>
      <c r="V93" s="203">
        <v>5.67</v>
      </c>
      <c r="W93" s="203">
        <v>14.44</v>
      </c>
      <c r="X93" s="203">
        <v>62.69</v>
      </c>
      <c r="Y93" s="203">
        <v>0</v>
      </c>
      <c r="Z93" s="203">
        <v>59.13</v>
      </c>
      <c r="AA93" s="203">
        <v>35.35</v>
      </c>
      <c r="AB93" s="203">
        <v>0</v>
      </c>
      <c r="AC93" s="203">
        <v>8.57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5.05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155.56</v>
      </c>
      <c r="L94" s="203">
        <v>122.84</v>
      </c>
      <c r="M94" s="203">
        <v>58.35</v>
      </c>
      <c r="N94" s="203">
        <v>50.19</v>
      </c>
      <c r="O94" s="203">
        <v>70.91</v>
      </c>
      <c r="P94" s="203">
        <v>23.66</v>
      </c>
      <c r="Q94" s="203">
        <v>9.27</v>
      </c>
      <c r="R94" s="203">
        <v>18.02</v>
      </c>
      <c r="S94" s="203">
        <v>11.21</v>
      </c>
      <c r="T94" s="203">
        <v>0</v>
      </c>
      <c r="U94" s="203">
        <v>50.08</v>
      </c>
      <c r="V94" s="203">
        <v>5.67</v>
      </c>
      <c r="W94" s="203">
        <v>14.44</v>
      </c>
      <c r="X94" s="203">
        <v>62.69</v>
      </c>
      <c r="Y94" s="203">
        <v>0</v>
      </c>
      <c r="Z94" s="203">
        <v>59.13</v>
      </c>
      <c r="AA94" s="203">
        <v>35.35</v>
      </c>
      <c r="AB94" s="203">
        <v>0</v>
      </c>
      <c r="AC94" s="203">
        <v>8.57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5.05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155.56</v>
      </c>
      <c r="L95" s="203">
        <v>122.84</v>
      </c>
      <c r="M95" s="203">
        <v>58.35</v>
      </c>
      <c r="N95" s="203">
        <v>50.19</v>
      </c>
      <c r="O95" s="203">
        <v>70.91</v>
      </c>
      <c r="P95" s="203">
        <v>23.66</v>
      </c>
      <c r="Q95" s="203">
        <v>9.27</v>
      </c>
      <c r="R95" s="203">
        <v>18.02</v>
      </c>
      <c r="S95" s="203">
        <v>11.21</v>
      </c>
      <c r="T95" s="203">
        <v>0</v>
      </c>
      <c r="U95" s="203">
        <v>50.08</v>
      </c>
      <c r="V95" s="203">
        <v>5.67</v>
      </c>
      <c r="W95" s="203">
        <v>14.44</v>
      </c>
      <c r="X95" s="203">
        <v>62.69</v>
      </c>
      <c r="Y95" s="203">
        <v>0</v>
      </c>
      <c r="Z95" s="203">
        <v>59.13</v>
      </c>
      <c r="AA95" s="203">
        <v>35.35</v>
      </c>
      <c r="AB95" s="203">
        <v>0</v>
      </c>
      <c r="AC95" s="203">
        <v>8.33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5.05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155.56</v>
      </c>
      <c r="L96" s="203">
        <v>122.84</v>
      </c>
      <c r="M96" s="203">
        <v>58.35</v>
      </c>
      <c r="N96" s="203">
        <v>50.19</v>
      </c>
      <c r="O96" s="203">
        <v>70.91</v>
      </c>
      <c r="P96" s="203">
        <v>23.66</v>
      </c>
      <c r="Q96" s="203">
        <v>9.27</v>
      </c>
      <c r="R96" s="203">
        <v>18.02</v>
      </c>
      <c r="S96" s="203">
        <v>11.21</v>
      </c>
      <c r="T96" s="203">
        <v>0</v>
      </c>
      <c r="U96" s="203">
        <v>50.08</v>
      </c>
      <c r="V96" s="203">
        <v>5.67</v>
      </c>
      <c r="W96" s="203">
        <v>14.44</v>
      </c>
      <c r="X96" s="203">
        <v>62.69</v>
      </c>
      <c r="Y96" s="203">
        <v>0</v>
      </c>
      <c r="Z96" s="203">
        <v>59.13</v>
      </c>
      <c r="AA96" s="203">
        <v>35.35</v>
      </c>
      <c r="AB96" s="203">
        <v>0</v>
      </c>
      <c r="AC96" s="203">
        <v>8.33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5.05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155.56</v>
      </c>
      <c r="L97" s="203">
        <v>122.84</v>
      </c>
      <c r="M97" s="203">
        <v>58.35</v>
      </c>
      <c r="N97" s="203">
        <v>50.19</v>
      </c>
      <c r="O97" s="203">
        <v>70.91</v>
      </c>
      <c r="P97" s="203">
        <v>23.66</v>
      </c>
      <c r="Q97" s="203">
        <v>9.27</v>
      </c>
      <c r="R97" s="203">
        <v>18.02</v>
      </c>
      <c r="S97" s="203">
        <v>11.21</v>
      </c>
      <c r="T97" s="203">
        <v>0</v>
      </c>
      <c r="U97" s="203">
        <v>50.08</v>
      </c>
      <c r="V97" s="203">
        <v>5.67</v>
      </c>
      <c r="W97" s="203">
        <v>14.44</v>
      </c>
      <c r="X97" s="203">
        <v>62.69</v>
      </c>
      <c r="Y97" s="203">
        <v>0</v>
      </c>
      <c r="Z97" s="203">
        <v>59.13</v>
      </c>
      <c r="AA97" s="203">
        <v>35.35</v>
      </c>
      <c r="AB97" s="203">
        <v>0</v>
      </c>
      <c r="AC97" s="203">
        <v>8.33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4.92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155.56</v>
      </c>
      <c r="L98" s="203">
        <v>122.84</v>
      </c>
      <c r="M98" s="203">
        <v>58.35</v>
      </c>
      <c r="N98" s="203">
        <v>50.19</v>
      </c>
      <c r="O98" s="203">
        <v>70.91</v>
      </c>
      <c r="P98" s="203">
        <v>23.66</v>
      </c>
      <c r="Q98" s="203">
        <v>9.27</v>
      </c>
      <c r="R98" s="203">
        <v>18.02</v>
      </c>
      <c r="S98" s="203">
        <v>11.21</v>
      </c>
      <c r="T98" s="203">
        <v>0</v>
      </c>
      <c r="U98" s="203">
        <v>50.08</v>
      </c>
      <c r="V98" s="203">
        <v>5.67</v>
      </c>
      <c r="W98" s="203">
        <v>14.44</v>
      </c>
      <c r="X98" s="203">
        <v>62.69</v>
      </c>
      <c r="Y98" s="203">
        <v>0</v>
      </c>
      <c r="Z98" s="203">
        <v>59.13</v>
      </c>
      <c r="AA98" s="203">
        <v>35.35</v>
      </c>
      <c r="AB98" s="203">
        <v>0</v>
      </c>
      <c r="AC98" s="203">
        <v>8.33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5.05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3.1116399999999977</v>
      </c>
      <c r="L99">
        <f t="shared" si="0"/>
        <v>2.4497650000000006</v>
      </c>
      <c r="M99">
        <f t="shared" si="0"/>
        <v>1.4004000000000012</v>
      </c>
      <c r="N99">
        <f t="shared" si="0"/>
        <v>1.2095599999999995</v>
      </c>
      <c r="O99">
        <f t="shared" si="0"/>
        <v>1.7018399999999978</v>
      </c>
      <c r="P99">
        <f t="shared" si="0"/>
        <v>0.56784000000000034</v>
      </c>
      <c r="Q99">
        <f t="shared" si="0"/>
        <v>0.20880749999999973</v>
      </c>
      <c r="R99">
        <f t="shared" si="0"/>
        <v>0.40248749999999966</v>
      </c>
      <c r="S99">
        <f t="shared" si="0"/>
        <v>0.25057000000000018</v>
      </c>
      <c r="T99">
        <f t="shared" si="0"/>
        <v>0</v>
      </c>
      <c r="U99">
        <f t="shared" si="0"/>
        <v>1.1149924999999989</v>
      </c>
      <c r="V99">
        <f t="shared" si="0"/>
        <v>0.15971999999999981</v>
      </c>
      <c r="W99">
        <f t="shared" si="0"/>
        <v>0.34694250000000054</v>
      </c>
      <c r="X99">
        <f t="shared" si="0"/>
        <v>1.5004724999999965</v>
      </c>
      <c r="Y99">
        <f t="shared" si="0"/>
        <v>0</v>
      </c>
      <c r="Z99">
        <f t="shared" si="0"/>
        <v>1.3118225000000019</v>
      </c>
      <c r="AA99">
        <f t="shared" si="0"/>
        <v>0.84648499999999882</v>
      </c>
      <c r="AB99">
        <f t="shared" si="0"/>
        <v>0</v>
      </c>
      <c r="AC99">
        <f t="shared" si="0"/>
        <v>0.27184999999999987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0.19182749999999985</v>
      </c>
      <c r="AJ99">
        <f t="shared" si="0"/>
        <v>0</v>
      </c>
      <c r="AK99">
        <f t="shared" si="0"/>
        <v>2.2230599999999971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0.48218749999999999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50.11</v>
      </c>
      <c r="L3" s="203">
        <v>20.32</v>
      </c>
      <c r="M3" s="203">
        <v>0</v>
      </c>
      <c r="N3" s="203">
        <v>29.02</v>
      </c>
      <c r="O3" s="203">
        <v>48.74</v>
      </c>
      <c r="P3" s="203">
        <v>59.34</v>
      </c>
      <c r="Q3" s="203">
        <v>5.36</v>
      </c>
      <c r="R3" s="203">
        <v>10.42</v>
      </c>
      <c r="S3" s="203">
        <v>6.48</v>
      </c>
      <c r="T3" s="203">
        <v>0</v>
      </c>
      <c r="U3" s="203">
        <v>186.21</v>
      </c>
      <c r="V3" s="203">
        <v>4.46</v>
      </c>
      <c r="W3" s="203">
        <v>8.35</v>
      </c>
      <c r="X3" s="203">
        <v>36.25</v>
      </c>
      <c r="Y3" s="203">
        <v>0</v>
      </c>
      <c r="Z3" s="203">
        <v>27.29</v>
      </c>
      <c r="AA3" s="203">
        <v>20.440000000000001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5.07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50.11</v>
      </c>
      <c r="L4" s="203">
        <v>20.32</v>
      </c>
      <c r="M4" s="203">
        <v>0</v>
      </c>
      <c r="N4" s="203">
        <v>29.02</v>
      </c>
      <c r="O4" s="203">
        <v>48.74</v>
      </c>
      <c r="P4" s="203">
        <v>59.34</v>
      </c>
      <c r="Q4" s="203">
        <v>5.36</v>
      </c>
      <c r="R4" s="203">
        <v>10.42</v>
      </c>
      <c r="S4" s="203">
        <v>6.48</v>
      </c>
      <c r="T4" s="203">
        <v>0</v>
      </c>
      <c r="U4" s="203">
        <v>186.21</v>
      </c>
      <c r="V4" s="203">
        <v>4.46</v>
      </c>
      <c r="W4" s="203">
        <v>8.35</v>
      </c>
      <c r="X4" s="203">
        <v>36.25</v>
      </c>
      <c r="Y4" s="203">
        <v>0</v>
      </c>
      <c r="Z4" s="203">
        <v>27.29</v>
      </c>
      <c r="AA4" s="203">
        <v>20.440000000000001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5.07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50.11</v>
      </c>
      <c r="L5" s="203">
        <v>20.32</v>
      </c>
      <c r="M5" s="203">
        <v>0</v>
      </c>
      <c r="N5" s="203">
        <v>29.02</v>
      </c>
      <c r="O5" s="203">
        <v>48.74</v>
      </c>
      <c r="P5" s="203">
        <v>59.34</v>
      </c>
      <c r="Q5" s="203">
        <v>5.36</v>
      </c>
      <c r="R5" s="203">
        <v>10.42</v>
      </c>
      <c r="S5" s="203">
        <v>6.48</v>
      </c>
      <c r="T5" s="203">
        <v>0</v>
      </c>
      <c r="U5" s="203">
        <v>186.21</v>
      </c>
      <c r="V5" s="203">
        <v>4.46</v>
      </c>
      <c r="W5" s="203">
        <v>8.35</v>
      </c>
      <c r="X5" s="203">
        <v>36.25</v>
      </c>
      <c r="Y5" s="203">
        <v>0</v>
      </c>
      <c r="Z5" s="203">
        <v>27.29</v>
      </c>
      <c r="AA5" s="203">
        <v>20.440000000000001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5.07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50.11</v>
      </c>
      <c r="L6" s="203">
        <v>20.32</v>
      </c>
      <c r="M6" s="203">
        <v>0</v>
      </c>
      <c r="N6" s="203">
        <v>29.02</v>
      </c>
      <c r="O6" s="203">
        <v>48.74</v>
      </c>
      <c r="P6" s="203">
        <v>59.34</v>
      </c>
      <c r="Q6" s="203">
        <v>5.36</v>
      </c>
      <c r="R6" s="203">
        <v>10.42</v>
      </c>
      <c r="S6" s="203">
        <v>6.48</v>
      </c>
      <c r="T6" s="203">
        <v>0</v>
      </c>
      <c r="U6" s="203">
        <v>186.21</v>
      </c>
      <c r="V6" s="203">
        <v>4.46</v>
      </c>
      <c r="W6" s="203">
        <v>8.35</v>
      </c>
      <c r="X6" s="203">
        <v>36.25</v>
      </c>
      <c r="Y6" s="203">
        <v>0</v>
      </c>
      <c r="Z6" s="203">
        <v>27.29</v>
      </c>
      <c r="AA6" s="203">
        <v>20.440000000000001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5.07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50.11</v>
      </c>
      <c r="L7" s="203">
        <v>20.32</v>
      </c>
      <c r="M7" s="203">
        <v>0</v>
      </c>
      <c r="N7" s="203">
        <v>29.02</v>
      </c>
      <c r="O7" s="203">
        <v>48.74</v>
      </c>
      <c r="P7" s="203">
        <v>59.34</v>
      </c>
      <c r="Q7" s="203">
        <v>5.36</v>
      </c>
      <c r="R7" s="203">
        <v>10.42</v>
      </c>
      <c r="S7" s="203">
        <v>6.48</v>
      </c>
      <c r="T7" s="203">
        <v>0</v>
      </c>
      <c r="U7" s="203">
        <v>186.21</v>
      </c>
      <c r="V7" s="203">
        <v>4.46</v>
      </c>
      <c r="W7" s="203">
        <v>8.35</v>
      </c>
      <c r="X7" s="203">
        <v>36.25</v>
      </c>
      <c r="Y7" s="203">
        <v>0</v>
      </c>
      <c r="Z7" s="203">
        <v>27.29</v>
      </c>
      <c r="AA7" s="203">
        <v>20.440000000000001</v>
      </c>
      <c r="AB7" s="203">
        <v>0</v>
      </c>
      <c r="AC7" s="203">
        <v>13.12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13.08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50.11</v>
      </c>
      <c r="L8" s="203">
        <v>20.32</v>
      </c>
      <c r="M8" s="203">
        <v>0</v>
      </c>
      <c r="N8" s="203">
        <v>29.02</v>
      </c>
      <c r="O8" s="203">
        <v>48.74</v>
      </c>
      <c r="P8" s="203">
        <v>59.34</v>
      </c>
      <c r="Q8" s="203">
        <v>5.36</v>
      </c>
      <c r="R8" s="203">
        <v>10.42</v>
      </c>
      <c r="S8" s="203">
        <v>6.48</v>
      </c>
      <c r="T8" s="203">
        <v>0</v>
      </c>
      <c r="U8" s="203">
        <v>186.21</v>
      </c>
      <c r="V8" s="203">
        <v>4.46</v>
      </c>
      <c r="W8" s="203">
        <v>8.35</v>
      </c>
      <c r="X8" s="203">
        <v>36.25</v>
      </c>
      <c r="Y8" s="203">
        <v>0</v>
      </c>
      <c r="Z8" s="203">
        <v>27.29</v>
      </c>
      <c r="AA8" s="203">
        <v>20.440000000000001</v>
      </c>
      <c r="AB8" s="203">
        <v>0</v>
      </c>
      <c r="AC8" s="203">
        <v>13.12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13.78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50.11</v>
      </c>
      <c r="L9" s="203">
        <v>20.32</v>
      </c>
      <c r="M9" s="203">
        <v>0</v>
      </c>
      <c r="N9" s="203">
        <v>29.02</v>
      </c>
      <c r="O9" s="203">
        <v>48.74</v>
      </c>
      <c r="P9" s="203">
        <v>59.34</v>
      </c>
      <c r="Q9" s="203">
        <v>5.36</v>
      </c>
      <c r="R9" s="203">
        <v>10.42</v>
      </c>
      <c r="S9" s="203">
        <v>6.48</v>
      </c>
      <c r="T9" s="203">
        <v>0</v>
      </c>
      <c r="U9" s="203">
        <v>186.21</v>
      </c>
      <c r="V9" s="203">
        <v>4.46</v>
      </c>
      <c r="W9" s="203">
        <v>8.35</v>
      </c>
      <c r="X9" s="203">
        <v>36.25</v>
      </c>
      <c r="Y9" s="203">
        <v>0</v>
      </c>
      <c r="Z9" s="203">
        <v>27.29</v>
      </c>
      <c r="AA9" s="203">
        <v>20.440000000000001</v>
      </c>
      <c r="AB9" s="203">
        <v>0</v>
      </c>
      <c r="AC9" s="203">
        <v>13.12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13.78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24.19</v>
      </c>
      <c r="L10" s="203">
        <v>20.32</v>
      </c>
      <c r="M10" s="203">
        <v>0</v>
      </c>
      <c r="N10" s="203">
        <v>29.02</v>
      </c>
      <c r="O10" s="203">
        <v>48.74</v>
      </c>
      <c r="P10" s="203">
        <v>59.34</v>
      </c>
      <c r="Q10" s="203">
        <v>5.36</v>
      </c>
      <c r="R10" s="203">
        <v>10.42</v>
      </c>
      <c r="S10" s="203">
        <v>6.48</v>
      </c>
      <c r="T10" s="203">
        <v>0</v>
      </c>
      <c r="U10" s="203">
        <v>186.21</v>
      </c>
      <c r="V10" s="203">
        <v>4.46</v>
      </c>
      <c r="W10" s="203">
        <v>8.35</v>
      </c>
      <c r="X10" s="203">
        <v>36.25</v>
      </c>
      <c r="Y10" s="203">
        <v>0</v>
      </c>
      <c r="Z10" s="203">
        <v>27.29</v>
      </c>
      <c r="AA10" s="203">
        <v>20.440000000000001</v>
      </c>
      <c r="AB10" s="203">
        <v>0</v>
      </c>
      <c r="AC10" s="203">
        <v>13.12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13.78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50.11</v>
      </c>
      <c r="L11" s="203">
        <v>29.99</v>
      </c>
      <c r="M11" s="203">
        <v>0</v>
      </c>
      <c r="N11" s="203">
        <v>29.02</v>
      </c>
      <c r="O11" s="203">
        <v>48.74</v>
      </c>
      <c r="P11" s="203">
        <v>59.34</v>
      </c>
      <c r="Q11" s="203">
        <v>5.36</v>
      </c>
      <c r="R11" s="203">
        <v>10.42</v>
      </c>
      <c r="S11" s="203">
        <v>6.48</v>
      </c>
      <c r="T11" s="203">
        <v>0</v>
      </c>
      <c r="U11" s="203">
        <v>186.21</v>
      </c>
      <c r="V11" s="203">
        <v>4.46</v>
      </c>
      <c r="W11" s="203">
        <v>8.35</v>
      </c>
      <c r="X11" s="203">
        <v>36.25</v>
      </c>
      <c r="Y11" s="203">
        <v>0</v>
      </c>
      <c r="Z11" s="203">
        <v>27.29</v>
      </c>
      <c r="AA11" s="203">
        <v>20.440000000000001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50.11</v>
      </c>
      <c r="L12" s="203">
        <v>29.99</v>
      </c>
      <c r="M12" s="203">
        <v>0</v>
      </c>
      <c r="N12" s="203">
        <v>29.02</v>
      </c>
      <c r="O12" s="203">
        <v>48.74</v>
      </c>
      <c r="P12" s="203">
        <v>59.34</v>
      </c>
      <c r="Q12" s="203">
        <v>5.36</v>
      </c>
      <c r="R12" s="203">
        <v>10.42</v>
      </c>
      <c r="S12" s="203">
        <v>6.48</v>
      </c>
      <c r="T12" s="203">
        <v>0</v>
      </c>
      <c r="U12" s="203">
        <v>186.21</v>
      </c>
      <c r="V12" s="203">
        <v>4.46</v>
      </c>
      <c r="W12" s="203">
        <v>8.35</v>
      </c>
      <c r="X12" s="203">
        <v>36.25</v>
      </c>
      <c r="Y12" s="203">
        <v>0</v>
      </c>
      <c r="Z12" s="203">
        <v>27.29</v>
      </c>
      <c r="AA12" s="203">
        <v>20.440000000000001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50.11</v>
      </c>
      <c r="L13" s="203">
        <v>29.99</v>
      </c>
      <c r="M13" s="203">
        <v>0</v>
      </c>
      <c r="N13" s="203">
        <v>29.02</v>
      </c>
      <c r="O13" s="203">
        <v>48.74</v>
      </c>
      <c r="P13" s="203">
        <v>59.34</v>
      </c>
      <c r="Q13" s="203">
        <v>1.88</v>
      </c>
      <c r="R13" s="203">
        <v>4.68</v>
      </c>
      <c r="S13" s="203">
        <v>2.81</v>
      </c>
      <c r="T13" s="203">
        <v>0</v>
      </c>
      <c r="U13" s="203">
        <v>186.21</v>
      </c>
      <c r="V13" s="203">
        <v>4.46</v>
      </c>
      <c r="W13" s="203">
        <v>8.35</v>
      </c>
      <c r="X13" s="203">
        <v>36.25</v>
      </c>
      <c r="Y13" s="203">
        <v>0</v>
      </c>
      <c r="Z13" s="203">
        <v>27.29</v>
      </c>
      <c r="AA13" s="203">
        <v>20.440000000000001</v>
      </c>
      <c r="AB13" s="203">
        <v>0</v>
      </c>
      <c r="AC13" s="203">
        <v>7.08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50.11</v>
      </c>
      <c r="L14" s="203">
        <v>29.99</v>
      </c>
      <c r="M14" s="203">
        <v>0</v>
      </c>
      <c r="N14" s="203">
        <v>29.02</v>
      </c>
      <c r="O14" s="203">
        <v>48.74</v>
      </c>
      <c r="P14" s="203">
        <v>59.34</v>
      </c>
      <c r="Q14" s="203">
        <v>1.88</v>
      </c>
      <c r="R14" s="203">
        <v>4.68</v>
      </c>
      <c r="S14" s="203">
        <v>2.81</v>
      </c>
      <c r="T14" s="203">
        <v>0</v>
      </c>
      <c r="U14" s="203">
        <v>186.21</v>
      </c>
      <c r="V14" s="203">
        <v>4.46</v>
      </c>
      <c r="W14" s="203">
        <v>8.35</v>
      </c>
      <c r="X14" s="203">
        <v>36.25</v>
      </c>
      <c r="Y14" s="203">
        <v>0</v>
      </c>
      <c r="Z14" s="203">
        <v>27.29</v>
      </c>
      <c r="AA14" s="203">
        <v>20.440000000000001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50.11</v>
      </c>
      <c r="L15" s="203">
        <v>63.13</v>
      </c>
      <c r="M15" s="203">
        <v>0</v>
      </c>
      <c r="N15" s="203">
        <v>29.02</v>
      </c>
      <c r="O15" s="203">
        <v>48.74</v>
      </c>
      <c r="P15" s="203">
        <v>59.34</v>
      </c>
      <c r="Q15" s="203">
        <v>5.36</v>
      </c>
      <c r="R15" s="203">
        <v>10.42</v>
      </c>
      <c r="S15" s="203">
        <v>6.48</v>
      </c>
      <c r="T15" s="203">
        <v>0</v>
      </c>
      <c r="U15" s="203">
        <v>186.21</v>
      </c>
      <c r="V15" s="203">
        <v>4.46</v>
      </c>
      <c r="W15" s="203">
        <v>8.35</v>
      </c>
      <c r="X15" s="203">
        <v>36.25</v>
      </c>
      <c r="Y15" s="203">
        <v>0</v>
      </c>
      <c r="Z15" s="203">
        <v>27.29</v>
      </c>
      <c r="AA15" s="203">
        <v>20.440000000000001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50.11</v>
      </c>
      <c r="L16" s="203">
        <v>63.13</v>
      </c>
      <c r="M16" s="203">
        <v>0</v>
      </c>
      <c r="N16" s="203">
        <v>29.02</v>
      </c>
      <c r="O16" s="203">
        <v>48.74</v>
      </c>
      <c r="P16" s="203">
        <v>59.34</v>
      </c>
      <c r="Q16" s="203">
        <v>5.36</v>
      </c>
      <c r="R16" s="203">
        <v>10.42</v>
      </c>
      <c r="S16" s="203">
        <v>6.48</v>
      </c>
      <c r="T16" s="203">
        <v>0</v>
      </c>
      <c r="U16" s="203">
        <v>186.21</v>
      </c>
      <c r="V16" s="203">
        <v>4.46</v>
      </c>
      <c r="W16" s="203">
        <v>8.2899999999999991</v>
      </c>
      <c r="X16" s="203">
        <v>36.25</v>
      </c>
      <c r="Y16" s="203">
        <v>0</v>
      </c>
      <c r="Z16" s="203">
        <v>27.29</v>
      </c>
      <c r="AA16" s="203">
        <v>20.440000000000001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44.49</v>
      </c>
      <c r="L17" s="203">
        <v>63.13</v>
      </c>
      <c r="M17" s="203">
        <v>0</v>
      </c>
      <c r="N17" s="203">
        <v>29.02</v>
      </c>
      <c r="O17" s="203">
        <v>48.74</v>
      </c>
      <c r="P17" s="203">
        <v>59.34</v>
      </c>
      <c r="Q17" s="203">
        <v>5.36</v>
      </c>
      <c r="R17" s="203">
        <v>10.42</v>
      </c>
      <c r="S17" s="203">
        <v>6.48</v>
      </c>
      <c r="T17" s="203">
        <v>0</v>
      </c>
      <c r="U17" s="203">
        <v>186.21</v>
      </c>
      <c r="V17" s="203">
        <v>4.46</v>
      </c>
      <c r="W17" s="203">
        <v>8.35</v>
      </c>
      <c r="X17" s="203">
        <v>36.25</v>
      </c>
      <c r="Y17" s="203">
        <v>0</v>
      </c>
      <c r="Z17" s="203">
        <v>27.48</v>
      </c>
      <c r="AA17" s="203">
        <v>20.53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44.49</v>
      </c>
      <c r="L18" s="203">
        <v>63.13</v>
      </c>
      <c r="M18" s="203">
        <v>0</v>
      </c>
      <c r="N18" s="203">
        <v>29.02</v>
      </c>
      <c r="O18" s="203">
        <v>48.74</v>
      </c>
      <c r="P18" s="203">
        <v>59.34</v>
      </c>
      <c r="Q18" s="203">
        <v>5.36</v>
      </c>
      <c r="R18" s="203">
        <v>10.42</v>
      </c>
      <c r="S18" s="203">
        <v>6.48</v>
      </c>
      <c r="T18" s="203">
        <v>0</v>
      </c>
      <c r="U18" s="203">
        <v>186.21</v>
      </c>
      <c r="V18" s="203">
        <v>4.46</v>
      </c>
      <c r="W18" s="203">
        <v>8.35</v>
      </c>
      <c r="X18" s="203">
        <v>36.25</v>
      </c>
      <c r="Y18" s="203">
        <v>0</v>
      </c>
      <c r="Z18" s="203">
        <v>27.48</v>
      </c>
      <c r="AA18" s="203">
        <v>20.53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44.49</v>
      </c>
      <c r="L19" s="203">
        <v>63.13</v>
      </c>
      <c r="M19" s="203">
        <v>0</v>
      </c>
      <c r="N19" s="203">
        <v>29.02</v>
      </c>
      <c r="O19" s="203">
        <v>48.74</v>
      </c>
      <c r="P19" s="203">
        <v>59.34</v>
      </c>
      <c r="Q19" s="203">
        <v>5.36</v>
      </c>
      <c r="R19" s="203">
        <v>10.42</v>
      </c>
      <c r="S19" s="203">
        <v>6.48</v>
      </c>
      <c r="T19" s="203">
        <v>0</v>
      </c>
      <c r="U19" s="203">
        <v>186.21</v>
      </c>
      <c r="V19" s="203">
        <v>4.46</v>
      </c>
      <c r="W19" s="203">
        <v>8.35</v>
      </c>
      <c r="X19" s="203">
        <v>36.25</v>
      </c>
      <c r="Y19" s="203">
        <v>0</v>
      </c>
      <c r="Z19" s="203">
        <v>27.29</v>
      </c>
      <c r="AA19" s="203">
        <v>20.440000000000001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47.88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44.49</v>
      </c>
      <c r="L20" s="203">
        <v>63.13</v>
      </c>
      <c r="M20" s="203">
        <v>0</v>
      </c>
      <c r="N20" s="203">
        <v>29.02</v>
      </c>
      <c r="O20" s="203">
        <v>48.74</v>
      </c>
      <c r="P20" s="203">
        <v>59.34</v>
      </c>
      <c r="Q20" s="203">
        <v>5.36</v>
      </c>
      <c r="R20" s="203">
        <v>10.42</v>
      </c>
      <c r="S20" s="203">
        <v>6.48</v>
      </c>
      <c r="T20" s="203">
        <v>0</v>
      </c>
      <c r="U20" s="203">
        <v>186.21</v>
      </c>
      <c r="V20" s="203">
        <v>4.46</v>
      </c>
      <c r="W20" s="203">
        <v>8.35</v>
      </c>
      <c r="X20" s="203">
        <v>36.25</v>
      </c>
      <c r="Y20" s="203">
        <v>0</v>
      </c>
      <c r="Z20" s="203">
        <v>27.29</v>
      </c>
      <c r="AA20" s="203">
        <v>20.440000000000001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47.88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44.49</v>
      </c>
      <c r="L21" s="203">
        <v>63.13</v>
      </c>
      <c r="M21" s="203">
        <v>0</v>
      </c>
      <c r="N21" s="203">
        <v>29.02</v>
      </c>
      <c r="O21" s="203">
        <v>48.74</v>
      </c>
      <c r="P21" s="203">
        <v>59.34</v>
      </c>
      <c r="Q21" s="203">
        <v>4.38</v>
      </c>
      <c r="R21" s="203">
        <v>8.86</v>
      </c>
      <c r="S21" s="203">
        <v>5.49</v>
      </c>
      <c r="T21" s="203">
        <v>0</v>
      </c>
      <c r="U21" s="203">
        <v>186.21</v>
      </c>
      <c r="V21" s="203">
        <v>0</v>
      </c>
      <c r="W21" s="203">
        <v>8.35</v>
      </c>
      <c r="X21" s="203">
        <v>36.25</v>
      </c>
      <c r="Y21" s="203">
        <v>0</v>
      </c>
      <c r="Z21" s="203">
        <v>27.29</v>
      </c>
      <c r="AA21" s="203">
        <v>20.440000000000001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44.49</v>
      </c>
      <c r="L22" s="203">
        <v>63.13</v>
      </c>
      <c r="M22" s="203">
        <v>0</v>
      </c>
      <c r="N22" s="203">
        <v>29.02</v>
      </c>
      <c r="O22" s="203">
        <v>48.74</v>
      </c>
      <c r="P22" s="203">
        <v>59.34</v>
      </c>
      <c r="Q22" s="203">
        <v>4.38</v>
      </c>
      <c r="R22" s="203">
        <v>8.86</v>
      </c>
      <c r="S22" s="203">
        <v>5.49</v>
      </c>
      <c r="T22" s="203">
        <v>0</v>
      </c>
      <c r="U22" s="203">
        <v>186.21</v>
      </c>
      <c r="V22" s="203">
        <v>0</v>
      </c>
      <c r="W22" s="203">
        <v>8.35</v>
      </c>
      <c r="X22" s="203">
        <v>36.25</v>
      </c>
      <c r="Y22" s="203">
        <v>0</v>
      </c>
      <c r="Z22" s="203">
        <v>27.29</v>
      </c>
      <c r="AA22" s="203">
        <v>20.440000000000001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50.11</v>
      </c>
      <c r="L23" s="203">
        <v>63.13</v>
      </c>
      <c r="M23" s="203">
        <v>0</v>
      </c>
      <c r="N23" s="203">
        <v>29.02</v>
      </c>
      <c r="O23" s="203">
        <v>48.74</v>
      </c>
      <c r="P23" s="203">
        <v>59.34</v>
      </c>
      <c r="Q23" s="203">
        <v>5.36</v>
      </c>
      <c r="R23" s="203">
        <v>10.42</v>
      </c>
      <c r="S23" s="203">
        <v>6.48</v>
      </c>
      <c r="T23" s="203">
        <v>0</v>
      </c>
      <c r="U23" s="203">
        <v>186.21</v>
      </c>
      <c r="V23" s="203">
        <v>4.46</v>
      </c>
      <c r="W23" s="203">
        <v>8.35</v>
      </c>
      <c r="X23" s="203">
        <v>36.25</v>
      </c>
      <c r="Y23" s="203">
        <v>0</v>
      </c>
      <c r="Z23" s="203">
        <v>27.29</v>
      </c>
      <c r="AA23" s="203">
        <v>20.440000000000001</v>
      </c>
      <c r="AB23" s="203">
        <v>0</v>
      </c>
      <c r="AC23" s="203">
        <v>7.08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50.11</v>
      </c>
      <c r="L24" s="203">
        <v>63.13</v>
      </c>
      <c r="M24" s="203">
        <v>0</v>
      </c>
      <c r="N24" s="203">
        <v>29.02</v>
      </c>
      <c r="O24" s="203">
        <v>48.74</v>
      </c>
      <c r="P24" s="203">
        <v>59.34</v>
      </c>
      <c r="Q24" s="203">
        <v>5.36</v>
      </c>
      <c r="R24" s="203">
        <v>10.42</v>
      </c>
      <c r="S24" s="203">
        <v>6.48</v>
      </c>
      <c r="T24" s="203">
        <v>0</v>
      </c>
      <c r="U24" s="203">
        <v>186.21</v>
      </c>
      <c r="V24" s="203">
        <v>4.46</v>
      </c>
      <c r="W24" s="203">
        <v>8.35</v>
      </c>
      <c r="X24" s="203">
        <v>36.25</v>
      </c>
      <c r="Y24" s="203">
        <v>0</v>
      </c>
      <c r="Z24" s="203">
        <v>27.29</v>
      </c>
      <c r="AA24" s="203">
        <v>20.440000000000001</v>
      </c>
      <c r="AB24" s="203">
        <v>0</v>
      </c>
      <c r="AC24" s="203">
        <v>7.08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50.11</v>
      </c>
      <c r="L25" s="203">
        <v>63.13</v>
      </c>
      <c r="M25" s="203">
        <v>0</v>
      </c>
      <c r="N25" s="203">
        <v>29.02</v>
      </c>
      <c r="O25" s="203">
        <v>48.74</v>
      </c>
      <c r="P25" s="203">
        <v>59.34</v>
      </c>
      <c r="Q25" s="203">
        <v>5.36</v>
      </c>
      <c r="R25" s="203">
        <v>10.42</v>
      </c>
      <c r="S25" s="203">
        <v>6.48</v>
      </c>
      <c r="T25" s="203">
        <v>0</v>
      </c>
      <c r="U25" s="203">
        <v>186.21</v>
      </c>
      <c r="V25" s="203">
        <v>4.46</v>
      </c>
      <c r="W25" s="203">
        <v>8.35</v>
      </c>
      <c r="X25" s="203">
        <v>36.25</v>
      </c>
      <c r="Y25" s="203">
        <v>0</v>
      </c>
      <c r="Z25" s="203">
        <v>27.29</v>
      </c>
      <c r="AA25" s="203">
        <v>20.440000000000001</v>
      </c>
      <c r="AB25" s="203">
        <v>0</v>
      </c>
      <c r="AC25" s="203">
        <v>7.08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50.11</v>
      </c>
      <c r="L26" s="203">
        <v>63.13</v>
      </c>
      <c r="M26" s="203">
        <v>0</v>
      </c>
      <c r="N26" s="203">
        <v>29.02</v>
      </c>
      <c r="O26" s="203">
        <v>48.74</v>
      </c>
      <c r="P26" s="203">
        <v>59.34</v>
      </c>
      <c r="Q26" s="203">
        <v>5.36</v>
      </c>
      <c r="R26" s="203">
        <v>10.42</v>
      </c>
      <c r="S26" s="203">
        <v>6.48</v>
      </c>
      <c r="T26" s="203">
        <v>0</v>
      </c>
      <c r="U26" s="203">
        <v>190.01</v>
      </c>
      <c r="V26" s="203">
        <v>4.46</v>
      </c>
      <c r="W26" s="203">
        <v>8.35</v>
      </c>
      <c r="X26" s="203">
        <v>36.25</v>
      </c>
      <c r="Y26" s="203">
        <v>0</v>
      </c>
      <c r="Z26" s="203">
        <v>27.29</v>
      </c>
      <c r="AA26" s="203">
        <v>20.440000000000001</v>
      </c>
      <c r="AB26" s="203">
        <v>0</v>
      </c>
      <c r="AC26" s="203">
        <v>7.08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50.11</v>
      </c>
      <c r="L27" s="203">
        <v>63.13</v>
      </c>
      <c r="M27" s="203">
        <v>0</v>
      </c>
      <c r="N27" s="203">
        <v>29.02</v>
      </c>
      <c r="O27" s="203">
        <v>48.74</v>
      </c>
      <c r="P27" s="203">
        <v>59.34</v>
      </c>
      <c r="Q27" s="203">
        <v>5.36</v>
      </c>
      <c r="R27" s="203">
        <v>10.42</v>
      </c>
      <c r="S27" s="203">
        <v>6.48</v>
      </c>
      <c r="T27" s="203">
        <v>0</v>
      </c>
      <c r="U27" s="203">
        <v>193.81</v>
      </c>
      <c r="V27" s="203">
        <v>4.46</v>
      </c>
      <c r="W27" s="203">
        <v>8.35</v>
      </c>
      <c r="X27" s="203">
        <v>36.25</v>
      </c>
      <c r="Y27" s="203">
        <v>0</v>
      </c>
      <c r="Z27" s="203">
        <v>27.29</v>
      </c>
      <c r="AA27" s="203">
        <v>20.440000000000001</v>
      </c>
      <c r="AB27" s="203">
        <v>0</v>
      </c>
      <c r="AC27" s="203">
        <v>7.08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5.62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5.0999999999999996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50.11</v>
      </c>
      <c r="L28" s="203">
        <v>63.13</v>
      </c>
      <c r="M28" s="203">
        <v>0</v>
      </c>
      <c r="N28" s="203">
        <v>29.02</v>
      </c>
      <c r="O28" s="203">
        <v>48.74</v>
      </c>
      <c r="P28" s="203">
        <v>59.34</v>
      </c>
      <c r="Q28" s="203">
        <v>5.36</v>
      </c>
      <c r="R28" s="203">
        <v>10.42</v>
      </c>
      <c r="S28" s="203">
        <v>6.48</v>
      </c>
      <c r="T28" s="203">
        <v>0</v>
      </c>
      <c r="U28" s="203">
        <v>193.81</v>
      </c>
      <c r="V28" s="203">
        <v>4.46</v>
      </c>
      <c r="W28" s="203">
        <v>8.35</v>
      </c>
      <c r="X28" s="203">
        <v>36.25</v>
      </c>
      <c r="Y28" s="203">
        <v>0</v>
      </c>
      <c r="Z28" s="203">
        <v>27.29</v>
      </c>
      <c r="AA28" s="203">
        <v>20.440000000000001</v>
      </c>
      <c r="AB28" s="203">
        <v>0</v>
      </c>
      <c r="AC28" s="203">
        <v>7.08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5.62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11.63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50.11</v>
      </c>
      <c r="L29" s="203">
        <v>63.13</v>
      </c>
      <c r="M29" s="203">
        <v>0</v>
      </c>
      <c r="N29" s="203">
        <v>29.02</v>
      </c>
      <c r="O29" s="203">
        <v>48.74</v>
      </c>
      <c r="P29" s="203">
        <v>59.34</v>
      </c>
      <c r="Q29" s="203">
        <v>5.36</v>
      </c>
      <c r="R29" s="203">
        <v>10.42</v>
      </c>
      <c r="S29" s="203">
        <v>6.48</v>
      </c>
      <c r="T29" s="203">
        <v>0</v>
      </c>
      <c r="U29" s="203">
        <v>193.81</v>
      </c>
      <c r="V29" s="203">
        <v>4.46</v>
      </c>
      <c r="W29" s="203">
        <v>8.35</v>
      </c>
      <c r="X29" s="203">
        <v>36.25</v>
      </c>
      <c r="Y29" s="203">
        <v>0</v>
      </c>
      <c r="Z29" s="203">
        <v>27.29</v>
      </c>
      <c r="AA29" s="203">
        <v>20.440000000000001</v>
      </c>
      <c r="AB29" s="203">
        <v>0</v>
      </c>
      <c r="AC29" s="203">
        <v>7.08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5.62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20.09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50.11</v>
      </c>
      <c r="L30" s="203">
        <v>63.13</v>
      </c>
      <c r="M30" s="203">
        <v>0</v>
      </c>
      <c r="N30" s="203">
        <v>29.02</v>
      </c>
      <c r="O30" s="203">
        <v>48.74</v>
      </c>
      <c r="P30" s="203">
        <v>59.34</v>
      </c>
      <c r="Q30" s="203">
        <v>5.36</v>
      </c>
      <c r="R30" s="203">
        <v>10.42</v>
      </c>
      <c r="S30" s="203">
        <v>6.48</v>
      </c>
      <c r="T30" s="203">
        <v>0</v>
      </c>
      <c r="U30" s="203">
        <v>193.81</v>
      </c>
      <c r="V30" s="203">
        <v>4.46</v>
      </c>
      <c r="W30" s="203">
        <v>8.35</v>
      </c>
      <c r="X30" s="203">
        <v>36.25</v>
      </c>
      <c r="Y30" s="203">
        <v>0</v>
      </c>
      <c r="Z30" s="203">
        <v>27.29</v>
      </c>
      <c r="AA30" s="203">
        <v>20.440000000000001</v>
      </c>
      <c r="AB30" s="203">
        <v>0</v>
      </c>
      <c r="AC30" s="203">
        <v>7.08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5.62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50.11</v>
      </c>
      <c r="L31" s="203">
        <v>63.13</v>
      </c>
      <c r="M31" s="203">
        <v>0</v>
      </c>
      <c r="N31" s="203">
        <v>29.02</v>
      </c>
      <c r="O31" s="203">
        <v>48.74</v>
      </c>
      <c r="P31" s="203">
        <v>59.34</v>
      </c>
      <c r="Q31" s="203">
        <v>5.36</v>
      </c>
      <c r="R31" s="203">
        <v>10.42</v>
      </c>
      <c r="S31" s="203">
        <v>6.48</v>
      </c>
      <c r="T31" s="203">
        <v>0</v>
      </c>
      <c r="U31" s="203">
        <v>193.81</v>
      </c>
      <c r="V31" s="203">
        <v>4.46</v>
      </c>
      <c r="W31" s="203">
        <v>8.35</v>
      </c>
      <c r="X31" s="203">
        <v>36.25</v>
      </c>
      <c r="Y31" s="203">
        <v>0</v>
      </c>
      <c r="Z31" s="203">
        <v>27.29</v>
      </c>
      <c r="AA31" s="203">
        <v>20.440000000000001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5.3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50.11</v>
      </c>
      <c r="L32" s="203">
        <v>63.13</v>
      </c>
      <c r="M32" s="203">
        <v>0</v>
      </c>
      <c r="N32" s="203">
        <v>29.02</v>
      </c>
      <c r="O32" s="203">
        <v>48.74</v>
      </c>
      <c r="P32" s="203">
        <v>59.34</v>
      </c>
      <c r="Q32" s="203">
        <v>5.36</v>
      </c>
      <c r="R32" s="203">
        <v>10.42</v>
      </c>
      <c r="S32" s="203">
        <v>6.48</v>
      </c>
      <c r="T32" s="203">
        <v>0</v>
      </c>
      <c r="U32" s="203">
        <v>193.81</v>
      </c>
      <c r="V32" s="203">
        <v>4.46</v>
      </c>
      <c r="W32" s="203">
        <v>8.35</v>
      </c>
      <c r="X32" s="203">
        <v>36.25</v>
      </c>
      <c r="Y32" s="203">
        <v>0</v>
      </c>
      <c r="Z32" s="203">
        <v>27.29</v>
      </c>
      <c r="AA32" s="203">
        <v>20.440000000000001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5.3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50.11</v>
      </c>
      <c r="L33" s="203">
        <v>63.13</v>
      </c>
      <c r="M33" s="203">
        <v>0</v>
      </c>
      <c r="N33" s="203">
        <v>29.02</v>
      </c>
      <c r="O33" s="203">
        <v>48.74</v>
      </c>
      <c r="P33" s="203">
        <v>59.34</v>
      </c>
      <c r="Q33" s="203">
        <v>5.36</v>
      </c>
      <c r="R33" s="203">
        <v>10.42</v>
      </c>
      <c r="S33" s="203">
        <v>6.48</v>
      </c>
      <c r="T33" s="203">
        <v>0</v>
      </c>
      <c r="U33" s="203">
        <v>190.01</v>
      </c>
      <c r="V33" s="203">
        <v>4.46</v>
      </c>
      <c r="W33" s="203">
        <v>8.35</v>
      </c>
      <c r="X33" s="203">
        <v>36.25</v>
      </c>
      <c r="Y33" s="203">
        <v>0</v>
      </c>
      <c r="Z33" s="203">
        <v>27.29</v>
      </c>
      <c r="AA33" s="203">
        <v>20.440000000000001</v>
      </c>
      <c r="AB33" s="203">
        <v>0</v>
      </c>
      <c r="AC33" s="203">
        <v>7.08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5.3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50.11</v>
      </c>
      <c r="L34" s="203">
        <v>19.05</v>
      </c>
      <c r="M34" s="203">
        <v>0</v>
      </c>
      <c r="N34" s="203">
        <v>29.02</v>
      </c>
      <c r="O34" s="203">
        <v>48.74</v>
      </c>
      <c r="P34" s="203">
        <v>59.34</v>
      </c>
      <c r="Q34" s="203">
        <v>5.36</v>
      </c>
      <c r="R34" s="203">
        <v>10.42</v>
      </c>
      <c r="S34" s="203">
        <v>6.48</v>
      </c>
      <c r="T34" s="203">
        <v>0</v>
      </c>
      <c r="U34" s="203">
        <v>190.01</v>
      </c>
      <c r="V34" s="203">
        <v>4.46</v>
      </c>
      <c r="W34" s="203">
        <v>8.35</v>
      </c>
      <c r="X34" s="203">
        <v>36.25</v>
      </c>
      <c r="Y34" s="203">
        <v>0</v>
      </c>
      <c r="Z34" s="203">
        <v>27.29</v>
      </c>
      <c r="AA34" s="203">
        <v>20.440000000000001</v>
      </c>
      <c r="AB34" s="203">
        <v>0</v>
      </c>
      <c r="AC34" s="203">
        <v>7.08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5.3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40.64</v>
      </c>
      <c r="L35" s="203">
        <v>19.100000000000001</v>
      </c>
      <c r="M35" s="203">
        <v>0</v>
      </c>
      <c r="N35" s="203">
        <v>29.02</v>
      </c>
      <c r="O35" s="203">
        <v>48.74</v>
      </c>
      <c r="P35" s="203">
        <v>59.34</v>
      </c>
      <c r="Q35" s="203">
        <v>5.36</v>
      </c>
      <c r="R35" s="203">
        <v>10.42</v>
      </c>
      <c r="S35" s="203">
        <v>6.48</v>
      </c>
      <c r="T35" s="203">
        <v>0</v>
      </c>
      <c r="U35" s="203">
        <v>205.21</v>
      </c>
      <c r="V35" s="203">
        <v>4.46</v>
      </c>
      <c r="W35" s="203">
        <v>8.35</v>
      </c>
      <c r="X35" s="203">
        <v>36.25</v>
      </c>
      <c r="Y35" s="203">
        <v>0</v>
      </c>
      <c r="Z35" s="203">
        <v>27.29</v>
      </c>
      <c r="AA35" s="203">
        <v>20.440000000000001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5.07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40.64</v>
      </c>
      <c r="L36" s="203">
        <v>19.100000000000001</v>
      </c>
      <c r="M36" s="203">
        <v>0</v>
      </c>
      <c r="N36" s="203">
        <v>29.02</v>
      </c>
      <c r="O36" s="203">
        <v>48.74</v>
      </c>
      <c r="P36" s="203">
        <v>59.34</v>
      </c>
      <c r="Q36" s="203">
        <v>5.36</v>
      </c>
      <c r="R36" s="203">
        <v>10.42</v>
      </c>
      <c r="S36" s="203">
        <v>6.48</v>
      </c>
      <c r="T36" s="203">
        <v>0</v>
      </c>
      <c r="U36" s="203">
        <v>212.81</v>
      </c>
      <c r="V36" s="203">
        <v>4.46</v>
      </c>
      <c r="W36" s="203">
        <v>8.35</v>
      </c>
      <c r="X36" s="203">
        <v>36.25</v>
      </c>
      <c r="Y36" s="203">
        <v>0</v>
      </c>
      <c r="Z36" s="203">
        <v>27.29</v>
      </c>
      <c r="AA36" s="203">
        <v>20.440000000000001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5.07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39.74</v>
      </c>
      <c r="L37" s="203">
        <v>19.13</v>
      </c>
      <c r="M37" s="203">
        <v>0</v>
      </c>
      <c r="N37" s="203">
        <v>29.02</v>
      </c>
      <c r="O37" s="203">
        <v>48.74</v>
      </c>
      <c r="P37" s="203">
        <v>59.34</v>
      </c>
      <c r="Q37" s="203">
        <v>3.6</v>
      </c>
      <c r="R37" s="203">
        <v>7.07</v>
      </c>
      <c r="S37" s="203">
        <v>4.5199999999999996</v>
      </c>
      <c r="T37" s="203">
        <v>0</v>
      </c>
      <c r="U37" s="203">
        <v>216.61</v>
      </c>
      <c r="V37" s="203">
        <v>0</v>
      </c>
      <c r="W37" s="203">
        <v>3.87</v>
      </c>
      <c r="X37" s="203">
        <v>17.420000000000002</v>
      </c>
      <c r="Y37" s="203">
        <v>0</v>
      </c>
      <c r="Z37" s="203">
        <v>27.29</v>
      </c>
      <c r="AA37" s="203">
        <v>20.440000000000001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5.05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39.74</v>
      </c>
      <c r="L38" s="203">
        <v>19.13</v>
      </c>
      <c r="M38" s="203">
        <v>0</v>
      </c>
      <c r="N38" s="203">
        <v>29.02</v>
      </c>
      <c r="O38" s="203">
        <v>48.74</v>
      </c>
      <c r="P38" s="203">
        <v>59.34</v>
      </c>
      <c r="Q38" s="203">
        <v>3.6</v>
      </c>
      <c r="R38" s="203">
        <v>7.07</v>
      </c>
      <c r="S38" s="203">
        <v>4.5199999999999996</v>
      </c>
      <c r="T38" s="203">
        <v>0</v>
      </c>
      <c r="U38" s="203">
        <v>220.41</v>
      </c>
      <c r="V38" s="203">
        <v>0</v>
      </c>
      <c r="W38" s="203">
        <v>3.87</v>
      </c>
      <c r="X38" s="203">
        <v>17.420000000000002</v>
      </c>
      <c r="Y38" s="203">
        <v>0</v>
      </c>
      <c r="Z38" s="203">
        <v>27.29</v>
      </c>
      <c r="AA38" s="203">
        <v>20.440000000000001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5.07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25.12</v>
      </c>
      <c r="L39" s="203">
        <v>19.12</v>
      </c>
      <c r="M39" s="203">
        <v>0</v>
      </c>
      <c r="N39" s="203">
        <v>29.02</v>
      </c>
      <c r="O39" s="203">
        <v>48.74</v>
      </c>
      <c r="P39" s="203">
        <v>59.34</v>
      </c>
      <c r="Q39" s="203">
        <v>1.86</v>
      </c>
      <c r="R39" s="203">
        <v>4.63</v>
      </c>
      <c r="S39" s="203">
        <v>2.77</v>
      </c>
      <c r="T39" s="203">
        <v>0</v>
      </c>
      <c r="U39" s="203">
        <v>228.01</v>
      </c>
      <c r="V39" s="203">
        <v>0</v>
      </c>
      <c r="W39" s="203">
        <v>3.95</v>
      </c>
      <c r="X39" s="203">
        <v>17.420000000000002</v>
      </c>
      <c r="Y39" s="203">
        <v>0</v>
      </c>
      <c r="Z39" s="203">
        <v>34.19</v>
      </c>
      <c r="AA39" s="203">
        <v>20.440000000000001</v>
      </c>
      <c r="AB39" s="203">
        <v>0</v>
      </c>
      <c r="AC39" s="203">
        <v>6.72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5.07</v>
      </c>
      <c r="AJ39" s="203">
        <v>0</v>
      </c>
      <c r="AK39" s="203">
        <v>40.369999999999997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25.12</v>
      </c>
      <c r="L40" s="203">
        <v>19.12</v>
      </c>
      <c r="M40" s="203">
        <v>0</v>
      </c>
      <c r="N40" s="203">
        <v>29.02</v>
      </c>
      <c r="O40" s="203">
        <v>48.74</v>
      </c>
      <c r="P40" s="203">
        <v>59.34</v>
      </c>
      <c r="Q40" s="203">
        <v>1.86</v>
      </c>
      <c r="R40" s="203">
        <v>4.63</v>
      </c>
      <c r="S40" s="203">
        <v>2.77</v>
      </c>
      <c r="T40" s="203">
        <v>0</v>
      </c>
      <c r="U40" s="203">
        <v>231.81</v>
      </c>
      <c r="V40" s="203">
        <v>0</v>
      </c>
      <c r="W40" s="203">
        <v>3.95</v>
      </c>
      <c r="X40" s="203">
        <v>17.420000000000002</v>
      </c>
      <c r="Y40" s="203">
        <v>0</v>
      </c>
      <c r="Z40" s="203">
        <v>34.19</v>
      </c>
      <c r="AA40" s="203">
        <v>20.440000000000001</v>
      </c>
      <c r="AB40" s="203">
        <v>0</v>
      </c>
      <c r="AC40" s="203">
        <v>6.72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5.3</v>
      </c>
      <c r="AJ40" s="203">
        <v>0</v>
      </c>
      <c r="AK40" s="203">
        <v>40.369999999999997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25.12</v>
      </c>
      <c r="L41" s="203">
        <v>19.12</v>
      </c>
      <c r="M41" s="203">
        <v>0</v>
      </c>
      <c r="N41" s="203">
        <v>29.02</v>
      </c>
      <c r="O41" s="203">
        <v>48.74</v>
      </c>
      <c r="P41" s="203">
        <v>59.34</v>
      </c>
      <c r="Q41" s="203">
        <v>1.86</v>
      </c>
      <c r="R41" s="203">
        <v>4.63</v>
      </c>
      <c r="S41" s="203">
        <v>2.77</v>
      </c>
      <c r="T41" s="203">
        <v>0</v>
      </c>
      <c r="U41" s="203">
        <v>231.81</v>
      </c>
      <c r="V41" s="203">
        <v>0</v>
      </c>
      <c r="W41" s="203">
        <v>3.95</v>
      </c>
      <c r="X41" s="203">
        <v>17.420000000000002</v>
      </c>
      <c r="Y41" s="203">
        <v>0</v>
      </c>
      <c r="Z41" s="203">
        <v>34.19</v>
      </c>
      <c r="AA41" s="203">
        <v>20.440000000000001</v>
      </c>
      <c r="AB41" s="203">
        <v>0</v>
      </c>
      <c r="AC41" s="203">
        <v>6.72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5.3</v>
      </c>
      <c r="AJ41" s="203">
        <v>0</v>
      </c>
      <c r="AK41" s="203">
        <v>40.369999999999997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25.12</v>
      </c>
      <c r="L42" s="203">
        <v>19.12</v>
      </c>
      <c r="M42" s="203">
        <v>0</v>
      </c>
      <c r="N42" s="203">
        <v>29.02</v>
      </c>
      <c r="O42" s="203">
        <v>48.74</v>
      </c>
      <c r="P42" s="203">
        <v>59.34</v>
      </c>
      <c r="Q42" s="203">
        <v>1.86</v>
      </c>
      <c r="R42" s="203">
        <v>4.63</v>
      </c>
      <c r="S42" s="203">
        <v>2.77</v>
      </c>
      <c r="T42" s="203">
        <v>0</v>
      </c>
      <c r="U42" s="203">
        <v>231.81</v>
      </c>
      <c r="V42" s="203">
        <v>0</v>
      </c>
      <c r="W42" s="203">
        <v>3.95</v>
      </c>
      <c r="X42" s="203">
        <v>17.420000000000002</v>
      </c>
      <c r="Y42" s="203">
        <v>0</v>
      </c>
      <c r="Z42" s="203">
        <v>34.19</v>
      </c>
      <c r="AA42" s="203">
        <v>20.440000000000001</v>
      </c>
      <c r="AB42" s="203">
        <v>0</v>
      </c>
      <c r="AC42" s="203">
        <v>6.72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5.3</v>
      </c>
      <c r="AJ42" s="203">
        <v>0</v>
      </c>
      <c r="AK42" s="203">
        <v>40.369999999999997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25.11</v>
      </c>
      <c r="L43" s="203">
        <v>19.12</v>
      </c>
      <c r="M43" s="203">
        <v>0</v>
      </c>
      <c r="N43" s="203">
        <v>29.02</v>
      </c>
      <c r="O43" s="203">
        <v>48.74</v>
      </c>
      <c r="P43" s="203">
        <v>59.34</v>
      </c>
      <c r="Q43" s="203">
        <v>1.86</v>
      </c>
      <c r="R43" s="203">
        <v>4.63</v>
      </c>
      <c r="S43" s="203">
        <v>2.77</v>
      </c>
      <c r="T43" s="203">
        <v>0</v>
      </c>
      <c r="U43" s="203">
        <v>235.76</v>
      </c>
      <c r="V43" s="203">
        <v>0</v>
      </c>
      <c r="W43" s="203">
        <v>3.95</v>
      </c>
      <c r="X43" s="203">
        <v>17.420000000000002</v>
      </c>
      <c r="Y43" s="203">
        <v>0</v>
      </c>
      <c r="Z43" s="203">
        <v>34.19</v>
      </c>
      <c r="AA43" s="203">
        <v>20.440000000000001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5.3</v>
      </c>
      <c r="AJ43" s="203">
        <v>0</v>
      </c>
      <c r="AK43" s="203">
        <v>40.369999999999997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25.11</v>
      </c>
      <c r="L44" s="203">
        <v>19.12</v>
      </c>
      <c r="M44" s="203">
        <v>0</v>
      </c>
      <c r="N44" s="203">
        <v>29.02</v>
      </c>
      <c r="O44" s="203">
        <v>48.74</v>
      </c>
      <c r="P44" s="203">
        <v>59.34</v>
      </c>
      <c r="Q44" s="203">
        <v>1.86</v>
      </c>
      <c r="R44" s="203">
        <v>4.63</v>
      </c>
      <c r="S44" s="203">
        <v>2.77</v>
      </c>
      <c r="T44" s="203">
        <v>0</v>
      </c>
      <c r="U44" s="203">
        <v>235.76</v>
      </c>
      <c r="V44" s="203">
        <v>0</v>
      </c>
      <c r="W44" s="203">
        <v>3.95</v>
      </c>
      <c r="X44" s="203">
        <v>17.420000000000002</v>
      </c>
      <c r="Y44" s="203">
        <v>0</v>
      </c>
      <c r="Z44" s="203">
        <v>34.19</v>
      </c>
      <c r="AA44" s="203">
        <v>20.440000000000001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5.3</v>
      </c>
      <c r="AJ44" s="203">
        <v>0</v>
      </c>
      <c r="AK44" s="203">
        <v>40.369999999999997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25.75</v>
      </c>
      <c r="L45" s="203">
        <v>19.059999999999999</v>
      </c>
      <c r="M45" s="203">
        <v>0</v>
      </c>
      <c r="N45" s="203">
        <v>29.02</v>
      </c>
      <c r="O45" s="203">
        <v>48.74</v>
      </c>
      <c r="P45" s="203">
        <v>59.34</v>
      </c>
      <c r="Q45" s="203">
        <v>0.98</v>
      </c>
      <c r="R45" s="203">
        <v>2.89</v>
      </c>
      <c r="S45" s="203">
        <v>1.94</v>
      </c>
      <c r="T45" s="203">
        <v>0</v>
      </c>
      <c r="U45" s="203">
        <v>235.76</v>
      </c>
      <c r="V45" s="203">
        <v>0</v>
      </c>
      <c r="W45" s="203">
        <v>4.9800000000000004</v>
      </c>
      <c r="X45" s="203">
        <v>17.940000000000001</v>
      </c>
      <c r="Y45" s="203">
        <v>0</v>
      </c>
      <c r="Z45" s="203">
        <v>34.19</v>
      </c>
      <c r="AA45" s="203">
        <v>20.39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5.3</v>
      </c>
      <c r="AJ45" s="203">
        <v>0</v>
      </c>
      <c r="AK45" s="203">
        <v>41.2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25.75</v>
      </c>
      <c r="L46" s="203">
        <v>19.059999999999999</v>
      </c>
      <c r="M46" s="203">
        <v>0</v>
      </c>
      <c r="N46" s="203">
        <v>29.02</v>
      </c>
      <c r="O46" s="203">
        <v>48.74</v>
      </c>
      <c r="P46" s="203">
        <v>59.34</v>
      </c>
      <c r="Q46" s="203">
        <v>0.98</v>
      </c>
      <c r="R46" s="203">
        <v>2.89</v>
      </c>
      <c r="S46" s="203">
        <v>1.94</v>
      </c>
      <c r="T46" s="203">
        <v>0</v>
      </c>
      <c r="U46" s="203">
        <v>235.76</v>
      </c>
      <c r="V46" s="203">
        <v>0</v>
      </c>
      <c r="W46" s="203">
        <v>4.9800000000000004</v>
      </c>
      <c r="X46" s="203">
        <v>17.940000000000001</v>
      </c>
      <c r="Y46" s="203">
        <v>0</v>
      </c>
      <c r="Z46" s="203">
        <v>34.19</v>
      </c>
      <c r="AA46" s="203">
        <v>20.39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5.3</v>
      </c>
      <c r="AJ46" s="203">
        <v>0</v>
      </c>
      <c r="AK46" s="203">
        <v>41.2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25.75</v>
      </c>
      <c r="L47" s="203">
        <v>18.98</v>
      </c>
      <c r="M47" s="203">
        <v>0</v>
      </c>
      <c r="N47" s="203">
        <v>29.02</v>
      </c>
      <c r="O47" s="203">
        <v>48.74</v>
      </c>
      <c r="P47" s="203">
        <v>59.34</v>
      </c>
      <c r="Q47" s="203">
        <v>0.98</v>
      </c>
      <c r="R47" s="203">
        <v>2.89</v>
      </c>
      <c r="S47" s="203">
        <v>1.94</v>
      </c>
      <c r="T47" s="203">
        <v>0</v>
      </c>
      <c r="U47" s="203">
        <v>235.76</v>
      </c>
      <c r="V47" s="203">
        <v>0</v>
      </c>
      <c r="W47" s="203">
        <v>4.9800000000000004</v>
      </c>
      <c r="X47" s="203">
        <v>17.940000000000001</v>
      </c>
      <c r="Y47" s="203">
        <v>0</v>
      </c>
      <c r="Z47" s="203">
        <v>34.19</v>
      </c>
      <c r="AA47" s="203">
        <v>20.39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5.3</v>
      </c>
      <c r="AJ47" s="203">
        <v>0</v>
      </c>
      <c r="AK47" s="203">
        <v>41.2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25.75</v>
      </c>
      <c r="L48" s="203">
        <v>18.98</v>
      </c>
      <c r="M48" s="203">
        <v>0</v>
      </c>
      <c r="N48" s="203">
        <v>29.02</v>
      </c>
      <c r="O48" s="203">
        <v>48.74</v>
      </c>
      <c r="P48" s="203">
        <v>59.34</v>
      </c>
      <c r="Q48" s="203">
        <v>0.98</v>
      </c>
      <c r="R48" s="203">
        <v>2.89</v>
      </c>
      <c r="S48" s="203">
        <v>1.94</v>
      </c>
      <c r="T48" s="203">
        <v>0</v>
      </c>
      <c r="U48" s="203">
        <v>235.76</v>
      </c>
      <c r="V48" s="203">
        <v>0</v>
      </c>
      <c r="W48" s="203">
        <v>4.9800000000000004</v>
      </c>
      <c r="X48" s="203">
        <v>17.940000000000001</v>
      </c>
      <c r="Y48" s="203">
        <v>0</v>
      </c>
      <c r="Z48" s="203">
        <v>34.19</v>
      </c>
      <c r="AA48" s="203">
        <v>20.39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5.3</v>
      </c>
      <c r="AJ48" s="203">
        <v>0</v>
      </c>
      <c r="AK48" s="203">
        <v>41.2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24.91</v>
      </c>
      <c r="L49" s="203">
        <v>18.98</v>
      </c>
      <c r="M49" s="203">
        <v>0</v>
      </c>
      <c r="N49" s="203">
        <v>29.02</v>
      </c>
      <c r="O49" s="203">
        <v>48.74</v>
      </c>
      <c r="P49" s="203">
        <v>59.34</v>
      </c>
      <c r="Q49" s="203">
        <v>0.98</v>
      </c>
      <c r="R49" s="203">
        <v>2.89</v>
      </c>
      <c r="S49" s="203">
        <v>1.94</v>
      </c>
      <c r="T49" s="203">
        <v>0</v>
      </c>
      <c r="U49" s="203">
        <v>235.76</v>
      </c>
      <c r="V49" s="203">
        <v>0</v>
      </c>
      <c r="W49" s="203">
        <v>4.9800000000000004</v>
      </c>
      <c r="X49" s="203">
        <v>17.940000000000001</v>
      </c>
      <c r="Y49" s="203">
        <v>0</v>
      </c>
      <c r="Z49" s="203">
        <v>34.19</v>
      </c>
      <c r="AA49" s="203">
        <v>20.39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5.3</v>
      </c>
      <c r="AJ49" s="203">
        <v>0</v>
      </c>
      <c r="AK49" s="203">
        <v>41.2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24.91</v>
      </c>
      <c r="L50" s="203">
        <v>18.98</v>
      </c>
      <c r="M50" s="203">
        <v>0</v>
      </c>
      <c r="N50" s="203">
        <v>29.02</v>
      </c>
      <c r="O50" s="203">
        <v>48.74</v>
      </c>
      <c r="P50" s="203">
        <v>59.34</v>
      </c>
      <c r="Q50" s="203">
        <v>0.98</v>
      </c>
      <c r="R50" s="203">
        <v>2.89</v>
      </c>
      <c r="S50" s="203">
        <v>1.94</v>
      </c>
      <c r="T50" s="203">
        <v>0</v>
      </c>
      <c r="U50" s="203">
        <v>235.76</v>
      </c>
      <c r="V50" s="203">
        <v>0</v>
      </c>
      <c r="W50" s="203">
        <v>4.9800000000000004</v>
      </c>
      <c r="X50" s="203">
        <v>17.940000000000001</v>
      </c>
      <c r="Y50" s="203">
        <v>0</v>
      </c>
      <c r="Z50" s="203">
        <v>34.19</v>
      </c>
      <c r="AA50" s="203">
        <v>20.39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5.3</v>
      </c>
      <c r="AJ50" s="203">
        <v>0</v>
      </c>
      <c r="AK50" s="203">
        <v>41.2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24.91</v>
      </c>
      <c r="L51" s="203">
        <v>18.98</v>
      </c>
      <c r="M51" s="203">
        <v>0</v>
      </c>
      <c r="N51" s="203">
        <v>29.02</v>
      </c>
      <c r="O51" s="203">
        <v>48.74</v>
      </c>
      <c r="P51" s="203">
        <v>59.34</v>
      </c>
      <c r="Q51" s="203">
        <v>0.98</v>
      </c>
      <c r="R51" s="203">
        <v>2.89</v>
      </c>
      <c r="S51" s="203">
        <v>1.94</v>
      </c>
      <c r="T51" s="203">
        <v>0</v>
      </c>
      <c r="U51" s="203">
        <v>235.76</v>
      </c>
      <c r="V51" s="203">
        <v>0</v>
      </c>
      <c r="W51" s="203">
        <v>4.9800000000000004</v>
      </c>
      <c r="X51" s="203">
        <v>17.940000000000001</v>
      </c>
      <c r="Y51" s="203">
        <v>0</v>
      </c>
      <c r="Z51" s="203">
        <v>34.19</v>
      </c>
      <c r="AA51" s="203">
        <v>10.96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5.07</v>
      </c>
      <c r="AJ51" s="203">
        <v>0</v>
      </c>
      <c r="AK51" s="203">
        <v>41.2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24.91</v>
      </c>
      <c r="L52" s="203">
        <v>18.98</v>
      </c>
      <c r="M52" s="203">
        <v>0</v>
      </c>
      <c r="N52" s="203">
        <v>29.02</v>
      </c>
      <c r="O52" s="203">
        <v>48.74</v>
      </c>
      <c r="P52" s="203">
        <v>59.34</v>
      </c>
      <c r="Q52" s="203">
        <v>0.98</v>
      </c>
      <c r="R52" s="203">
        <v>2.89</v>
      </c>
      <c r="S52" s="203">
        <v>1.94</v>
      </c>
      <c r="T52" s="203">
        <v>0</v>
      </c>
      <c r="U52" s="203">
        <v>235.76</v>
      </c>
      <c r="V52" s="203">
        <v>0</v>
      </c>
      <c r="W52" s="203">
        <v>4.9800000000000004</v>
      </c>
      <c r="X52" s="203">
        <v>17.940000000000001</v>
      </c>
      <c r="Y52" s="203">
        <v>0</v>
      </c>
      <c r="Z52" s="203">
        <v>34.19</v>
      </c>
      <c r="AA52" s="203">
        <v>10.96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5.07</v>
      </c>
      <c r="AJ52" s="203">
        <v>0</v>
      </c>
      <c r="AK52" s="203">
        <v>41.2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24.85</v>
      </c>
      <c r="L53" s="203">
        <v>18.98</v>
      </c>
      <c r="M53" s="203">
        <v>0</v>
      </c>
      <c r="N53" s="203">
        <v>29.02</v>
      </c>
      <c r="O53" s="203">
        <v>48.74</v>
      </c>
      <c r="P53" s="203">
        <v>59.34</v>
      </c>
      <c r="Q53" s="203">
        <v>4</v>
      </c>
      <c r="R53" s="203">
        <v>8.09</v>
      </c>
      <c r="S53" s="203">
        <v>5.08</v>
      </c>
      <c r="T53" s="203">
        <v>0</v>
      </c>
      <c r="U53" s="203">
        <v>235.76</v>
      </c>
      <c r="V53" s="203">
        <v>0</v>
      </c>
      <c r="W53" s="203">
        <v>7.5</v>
      </c>
      <c r="X53" s="203">
        <v>31.35</v>
      </c>
      <c r="Y53" s="203">
        <v>0</v>
      </c>
      <c r="Z53" s="203">
        <v>34.19</v>
      </c>
      <c r="AA53" s="203">
        <v>10.93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5.07</v>
      </c>
      <c r="AJ53" s="203">
        <v>0</v>
      </c>
      <c r="AK53" s="203">
        <v>42.44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24.85</v>
      </c>
      <c r="L54" s="203">
        <v>18.98</v>
      </c>
      <c r="M54" s="203">
        <v>0</v>
      </c>
      <c r="N54" s="203">
        <v>29.02</v>
      </c>
      <c r="O54" s="203">
        <v>48.74</v>
      </c>
      <c r="P54" s="203">
        <v>59.34</v>
      </c>
      <c r="Q54" s="203">
        <v>4</v>
      </c>
      <c r="R54" s="203">
        <v>8.09</v>
      </c>
      <c r="S54" s="203">
        <v>5.08</v>
      </c>
      <c r="T54" s="203">
        <v>0</v>
      </c>
      <c r="U54" s="203">
        <v>235.76</v>
      </c>
      <c r="V54" s="203">
        <v>0</v>
      </c>
      <c r="W54" s="203">
        <v>8.34</v>
      </c>
      <c r="X54" s="203">
        <v>31.35</v>
      </c>
      <c r="Y54" s="203">
        <v>0</v>
      </c>
      <c r="Z54" s="203">
        <v>34.19</v>
      </c>
      <c r="AA54" s="203">
        <v>10.93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5.07</v>
      </c>
      <c r="AJ54" s="203">
        <v>0</v>
      </c>
      <c r="AK54" s="203">
        <v>42.44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26.74</v>
      </c>
      <c r="L55" s="203">
        <v>18.98</v>
      </c>
      <c r="M55" s="203">
        <v>0</v>
      </c>
      <c r="N55" s="203">
        <v>29.02</v>
      </c>
      <c r="O55" s="203">
        <v>48.74</v>
      </c>
      <c r="P55" s="203">
        <v>59.34</v>
      </c>
      <c r="Q55" s="203">
        <v>5.5</v>
      </c>
      <c r="R55" s="203">
        <v>10.69</v>
      </c>
      <c r="S55" s="203">
        <v>6.64</v>
      </c>
      <c r="T55" s="203">
        <v>0</v>
      </c>
      <c r="U55" s="203">
        <v>235.76</v>
      </c>
      <c r="V55" s="203">
        <v>2.4500000000000002</v>
      </c>
      <c r="W55" s="203">
        <v>8.35</v>
      </c>
      <c r="X55" s="203">
        <v>35.880000000000003</v>
      </c>
      <c r="Y55" s="203">
        <v>0</v>
      </c>
      <c r="Z55" s="203">
        <v>34.19</v>
      </c>
      <c r="AA55" s="203">
        <v>10.93</v>
      </c>
      <c r="AB55" s="203">
        <v>0</v>
      </c>
      <c r="AC55" s="203">
        <v>6.72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5.05</v>
      </c>
      <c r="AJ55" s="203">
        <v>0</v>
      </c>
      <c r="AK55" s="203">
        <v>42.44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27.01</v>
      </c>
      <c r="L56" s="203">
        <v>18.98</v>
      </c>
      <c r="M56" s="203">
        <v>0</v>
      </c>
      <c r="N56" s="203">
        <v>29.02</v>
      </c>
      <c r="O56" s="203">
        <v>48.74</v>
      </c>
      <c r="P56" s="203">
        <v>59.34</v>
      </c>
      <c r="Q56" s="203">
        <v>5.5</v>
      </c>
      <c r="R56" s="203">
        <v>10.69</v>
      </c>
      <c r="S56" s="203">
        <v>6.64</v>
      </c>
      <c r="T56" s="203">
        <v>0</v>
      </c>
      <c r="U56" s="203">
        <v>235.76</v>
      </c>
      <c r="V56" s="203">
        <v>2.4500000000000002</v>
      </c>
      <c r="W56" s="203">
        <v>8.35</v>
      </c>
      <c r="X56" s="203">
        <v>36</v>
      </c>
      <c r="Y56" s="203">
        <v>0</v>
      </c>
      <c r="Z56" s="203">
        <v>34.19</v>
      </c>
      <c r="AA56" s="203">
        <v>10.93</v>
      </c>
      <c r="AB56" s="203">
        <v>0</v>
      </c>
      <c r="AC56" s="203">
        <v>6.72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5.07</v>
      </c>
      <c r="AJ56" s="203">
        <v>0</v>
      </c>
      <c r="AK56" s="203">
        <v>42.44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26.74</v>
      </c>
      <c r="L57" s="203">
        <v>18.98</v>
      </c>
      <c r="M57" s="203">
        <v>0</v>
      </c>
      <c r="N57" s="203">
        <v>29.02</v>
      </c>
      <c r="O57" s="203">
        <v>48.74</v>
      </c>
      <c r="P57" s="203">
        <v>59.34</v>
      </c>
      <c r="Q57" s="203">
        <v>5.32</v>
      </c>
      <c r="R57" s="203">
        <v>10.34</v>
      </c>
      <c r="S57" s="203">
        <v>6.42</v>
      </c>
      <c r="T57" s="203">
        <v>0</v>
      </c>
      <c r="U57" s="203">
        <v>235.76</v>
      </c>
      <c r="V57" s="203">
        <v>0</v>
      </c>
      <c r="W57" s="203">
        <v>8.35</v>
      </c>
      <c r="X57" s="203">
        <v>36</v>
      </c>
      <c r="Y57" s="203">
        <v>0</v>
      </c>
      <c r="Z57" s="203">
        <v>34.19</v>
      </c>
      <c r="AA57" s="203">
        <v>10.93</v>
      </c>
      <c r="AB57" s="203">
        <v>0</v>
      </c>
      <c r="AC57" s="203">
        <v>6.72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5.07</v>
      </c>
      <c r="AJ57" s="203">
        <v>0</v>
      </c>
      <c r="AK57" s="203">
        <v>42.44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26.73</v>
      </c>
      <c r="L58" s="203">
        <v>18.98</v>
      </c>
      <c r="M58" s="203">
        <v>0</v>
      </c>
      <c r="N58" s="203">
        <v>29.02</v>
      </c>
      <c r="O58" s="203">
        <v>48.74</v>
      </c>
      <c r="P58" s="203">
        <v>59.34</v>
      </c>
      <c r="Q58" s="203">
        <v>5.32</v>
      </c>
      <c r="R58" s="203">
        <v>10.34</v>
      </c>
      <c r="S58" s="203">
        <v>6.42</v>
      </c>
      <c r="T58" s="203">
        <v>0</v>
      </c>
      <c r="U58" s="203">
        <v>235.76</v>
      </c>
      <c r="V58" s="203">
        <v>0</v>
      </c>
      <c r="W58" s="203">
        <v>8.35</v>
      </c>
      <c r="X58" s="203">
        <v>36</v>
      </c>
      <c r="Y58" s="203">
        <v>0</v>
      </c>
      <c r="Z58" s="203">
        <v>34.19</v>
      </c>
      <c r="AA58" s="203">
        <v>10.93</v>
      </c>
      <c r="AB58" s="203">
        <v>0</v>
      </c>
      <c r="AC58" s="203">
        <v>6.72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5.07</v>
      </c>
      <c r="AJ58" s="203">
        <v>0</v>
      </c>
      <c r="AK58" s="203">
        <v>42.44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26.64</v>
      </c>
      <c r="L59" s="203">
        <v>18.91</v>
      </c>
      <c r="M59" s="203">
        <v>0</v>
      </c>
      <c r="N59" s="203">
        <v>29.02</v>
      </c>
      <c r="O59" s="203">
        <v>48.74</v>
      </c>
      <c r="P59" s="203">
        <v>59.34</v>
      </c>
      <c r="Q59" s="203">
        <v>0.98</v>
      </c>
      <c r="R59" s="203">
        <v>2.88</v>
      </c>
      <c r="S59" s="203">
        <v>1.94</v>
      </c>
      <c r="T59" s="203">
        <v>0</v>
      </c>
      <c r="U59" s="203">
        <v>235.76</v>
      </c>
      <c r="V59" s="203">
        <v>0</v>
      </c>
      <c r="W59" s="203">
        <v>8.35</v>
      </c>
      <c r="X59" s="203">
        <v>36</v>
      </c>
      <c r="Y59" s="203">
        <v>0</v>
      </c>
      <c r="Z59" s="203">
        <v>34.19</v>
      </c>
      <c r="AA59" s="203">
        <v>18.03</v>
      </c>
      <c r="AB59" s="203">
        <v>0</v>
      </c>
      <c r="AC59" s="203">
        <v>6.72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5.07</v>
      </c>
      <c r="AJ59" s="203">
        <v>0</v>
      </c>
      <c r="AK59" s="203">
        <v>43.71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26.63</v>
      </c>
      <c r="L60" s="203">
        <v>18.91</v>
      </c>
      <c r="M60" s="203">
        <v>0</v>
      </c>
      <c r="N60" s="203">
        <v>29.02</v>
      </c>
      <c r="O60" s="203">
        <v>48.74</v>
      </c>
      <c r="P60" s="203">
        <v>59.34</v>
      </c>
      <c r="Q60" s="203">
        <v>0.98</v>
      </c>
      <c r="R60" s="203">
        <v>2.88</v>
      </c>
      <c r="S60" s="203">
        <v>1.94</v>
      </c>
      <c r="T60" s="203">
        <v>0</v>
      </c>
      <c r="U60" s="203">
        <v>235.76</v>
      </c>
      <c r="V60" s="203">
        <v>0</v>
      </c>
      <c r="W60" s="203">
        <v>8.35</v>
      </c>
      <c r="X60" s="203">
        <v>36</v>
      </c>
      <c r="Y60" s="203">
        <v>0</v>
      </c>
      <c r="Z60" s="203">
        <v>34.19</v>
      </c>
      <c r="AA60" s="203">
        <v>18.03</v>
      </c>
      <c r="AB60" s="203">
        <v>0</v>
      </c>
      <c r="AC60" s="203">
        <v>7.08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5.62</v>
      </c>
      <c r="AJ60" s="203">
        <v>0</v>
      </c>
      <c r="AK60" s="203">
        <v>43.71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27.54</v>
      </c>
      <c r="L61" s="203">
        <v>18.87</v>
      </c>
      <c r="M61" s="203">
        <v>0</v>
      </c>
      <c r="N61" s="203">
        <v>29.02</v>
      </c>
      <c r="O61" s="203">
        <v>48.74</v>
      </c>
      <c r="P61" s="203">
        <v>59.34</v>
      </c>
      <c r="Q61" s="203">
        <v>0.98</v>
      </c>
      <c r="R61" s="203">
        <v>2.88</v>
      </c>
      <c r="S61" s="203">
        <v>1.94</v>
      </c>
      <c r="T61" s="203">
        <v>0</v>
      </c>
      <c r="U61" s="203">
        <v>235.76</v>
      </c>
      <c r="V61" s="203">
        <v>0</v>
      </c>
      <c r="W61" s="203">
        <v>8.35</v>
      </c>
      <c r="X61" s="203">
        <v>36</v>
      </c>
      <c r="Y61" s="203">
        <v>0</v>
      </c>
      <c r="Z61" s="203">
        <v>34.19</v>
      </c>
      <c r="AA61" s="203">
        <v>10.96</v>
      </c>
      <c r="AB61" s="203">
        <v>0</v>
      </c>
      <c r="AC61" s="203">
        <v>7.08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5.62</v>
      </c>
      <c r="AJ61" s="203">
        <v>0</v>
      </c>
      <c r="AK61" s="203">
        <v>43.71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27.44</v>
      </c>
      <c r="L62" s="203">
        <v>18.87</v>
      </c>
      <c r="M62" s="203">
        <v>0</v>
      </c>
      <c r="N62" s="203">
        <v>29.02</v>
      </c>
      <c r="O62" s="203">
        <v>48.74</v>
      </c>
      <c r="P62" s="203">
        <v>59.34</v>
      </c>
      <c r="Q62" s="203">
        <v>0.98</v>
      </c>
      <c r="R62" s="203">
        <v>2.88</v>
      </c>
      <c r="S62" s="203">
        <v>1.94</v>
      </c>
      <c r="T62" s="203">
        <v>0</v>
      </c>
      <c r="U62" s="203">
        <v>235.76</v>
      </c>
      <c r="V62" s="203">
        <v>0</v>
      </c>
      <c r="W62" s="203">
        <v>8.35</v>
      </c>
      <c r="X62" s="203">
        <v>36</v>
      </c>
      <c r="Y62" s="203">
        <v>0</v>
      </c>
      <c r="Z62" s="203">
        <v>34.19</v>
      </c>
      <c r="AA62" s="203">
        <v>10.96</v>
      </c>
      <c r="AB62" s="203">
        <v>0</v>
      </c>
      <c r="AC62" s="203">
        <v>7.08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5.62</v>
      </c>
      <c r="AJ62" s="203">
        <v>0</v>
      </c>
      <c r="AK62" s="203">
        <v>43.71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27.44</v>
      </c>
      <c r="L63" s="203">
        <v>18.87</v>
      </c>
      <c r="M63" s="203">
        <v>0</v>
      </c>
      <c r="N63" s="203">
        <v>29.02</v>
      </c>
      <c r="O63" s="203">
        <v>48.74</v>
      </c>
      <c r="P63" s="203">
        <v>59.34</v>
      </c>
      <c r="Q63" s="203">
        <v>2.92</v>
      </c>
      <c r="R63" s="203">
        <v>4.93</v>
      </c>
      <c r="S63" s="203">
        <v>3.07</v>
      </c>
      <c r="T63" s="203">
        <v>0</v>
      </c>
      <c r="U63" s="203">
        <v>235.76</v>
      </c>
      <c r="V63" s="203">
        <v>0</v>
      </c>
      <c r="W63" s="203">
        <v>4.9800000000000004</v>
      </c>
      <c r="X63" s="203">
        <v>17.940000000000001</v>
      </c>
      <c r="Y63" s="203">
        <v>0</v>
      </c>
      <c r="Z63" s="203">
        <v>34.19</v>
      </c>
      <c r="AA63" s="203">
        <v>10.96</v>
      </c>
      <c r="AB63" s="203">
        <v>0</v>
      </c>
      <c r="AC63" s="203">
        <v>15.55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16.670000000000002</v>
      </c>
      <c r="AJ63" s="203">
        <v>0</v>
      </c>
      <c r="AK63" s="203">
        <v>41.2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27.44</v>
      </c>
      <c r="L64" s="203">
        <v>18.87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2.92</v>
      </c>
      <c r="R64" s="203">
        <v>4.93</v>
      </c>
      <c r="S64" s="203">
        <v>3.07</v>
      </c>
      <c r="T64" s="203">
        <v>0</v>
      </c>
      <c r="U64" s="203">
        <v>235.76</v>
      </c>
      <c r="V64" s="203">
        <v>0</v>
      </c>
      <c r="W64" s="203">
        <v>4.9800000000000004</v>
      </c>
      <c r="X64" s="203">
        <v>17.940000000000001</v>
      </c>
      <c r="Y64" s="203">
        <v>0</v>
      </c>
      <c r="Z64" s="203">
        <v>34.19</v>
      </c>
      <c r="AA64" s="203">
        <v>10.96</v>
      </c>
      <c r="AB64" s="203">
        <v>0</v>
      </c>
      <c r="AC64" s="203">
        <v>7.08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5.62</v>
      </c>
      <c r="AJ64" s="203">
        <v>0</v>
      </c>
      <c r="AK64" s="203">
        <v>41.2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27.44</v>
      </c>
      <c r="L65" s="203">
        <v>18.87</v>
      </c>
      <c r="M65" s="203">
        <v>0</v>
      </c>
      <c r="N65" s="203">
        <v>29.02</v>
      </c>
      <c r="O65" s="203">
        <v>48.74</v>
      </c>
      <c r="P65" s="203">
        <v>59.34</v>
      </c>
      <c r="Q65" s="203">
        <v>2.9</v>
      </c>
      <c r="R65" s="203">
        <v>4.38</v>
      </c>
      <c r="S65" s="203">
        <v>2.78</v>
      </c>
      <c r="T65" s="203">
        <v>0</v>
      </c>
      <c r="U65" s="203">
        <v>235.76</v>
      </c>
      <c r="V65" s="203">
        <v>0</v>
      </c>
      <c r="W65" s="203">
        <v>4.9800000000000004</v>
      </c>
      <c r="X65" s="203">
        <v>17.940000000000001</v>
      </c>
      <c r="Y65" s="203">
        <v>0</v>
      </c>
      <c r="Z65" s="203">
        <v>34.19</v>
      </c>
      <c r="AA65" s="203">
        <v>10.96</v>
      </c>
      <c r="AB65" s="203">
        <v>0</v>
      </c>
      <c r="AC65" s="203">
        <v>7.08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5.62</v>
      </c>
      <c r="AJ65" s="203">
        <v>0</v>
      </c>
      <c r="AK65" s="203">
        <v>41.2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27.44</v>
      </c>
      <c r="L66" s="203">
        <v>18.87</v>
      </c>
      <c r="M66" s="203">
        <v>0</v>
      </c>
      <c r="N66" s="203">
        <v>29.02</v>
      </c>
      <c r="O66" s="203">
        <v>48.74</v>
      </c>
      <c r="P66" s="203">
        <v>59.34</v>
      </c>
      <c r="Q66" s="203">
        <v>2.9</v>
      </c>
      <c r="R66" s="203">
        <v>4.38</v>
      </c>
      <c r="S66" s="203">
        <v>2.78</v>
      </c>
      <c r="T66" s="203">
        <v>0</v>
      </c>
      <c r="U66" s="203">
        <v>235.76</v>
      </c>
      <c r="V66" s="203">
        <v>0</v>
      </c>
      <c r="W66" s="203">
        <v>4.9800000000000004</v>
      </c>
      <c r="X66" s="203">
        <v>17.940000000000001</v>
      </c>
      <c r="Y66" s="203">
        <v>0</v>
      </c>
      <c r="Z66" s="203">
        <v>34.19</v>
      </c>
      <c r="AA66" s="203">
        <v>10.96</v>
      </c>
      <c r="AB66" s="203">
        <v>0</v>
      </c>
      <c r="AC66" s="203">
        <v>7.08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5.62</v>
      </c>
      <c r="AJ66" s="203">
        <v>0</v>
      </c>
      <c r="AK66" s="203">
        <v>41.2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27.44</v>
      </c>
      <c r="L67" s="203">
        <v>18.87</v>
      </c>
      <c r="M67" s="203">
        <v>0</v>
      </c>
      <c r="N67" s="203">
        <v>29.02</v>
      </c>
      <c r="O67" s="203">
        <v>48.74</v>
      </c>
      <c r="P67" s="203">
        <v>59.34</v>
      </c>
      <c r="Q67" s="203">
        <v>2.9</v>
      </c>
      <c r="R67" s="203">
        <v>4.38</v>
      </c>
      <c r="S67" s="203">
        <v>2.78</v>
      </c>
      <c r="T67" s="203">
        <v>0</v>
      </c>
      <c r="U67" s="203">
        <v>235.76</v>
      </c>
      <c r="V67" s="203">
        <v>0</v>
      </c>
      <c r="W67" s="203">
        <v>4.9800000000000004</v>
      </c>
      <c r="X67" s="203">
        <v>17.940000000000001</v>
      </c>
      <c r="Y67" s="203">
        <v>0</v>
      </c>
      <c r="Z67" s="203">
        <v>34.19</v>
      </c>
      <c r="AA67" s="203">
        <v>10.96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5.62</v>
      </c>
      <c r="AJ67" s="203">
        <v>0</v>
      </c>
      <c r="AK67" s="203">
        <v>41.2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27.44</v>
      </c>
      <c r="L68" s="203">
        <v>18.87</v>
      </c>
      <c r="M68" s="203">
        <v>0</v>
      </c>
      <c r="N68" s="203">
        <v>29.02</v>
      </c>
      <c r="O68" s="203">
        <v>48.74</v>
      </c>
      <c r="P68" s="203">
        <v>59.34</v>
      </c>
      <c r="Q68" s="203">
        <v>2.9</v>
      </c>
      <c r="R68" s="203">
        <v>4.38</v>
      </c>
      <c r="S68" s="203">
        <v>2.78</v>
      </c>
      <c r="T68" s="203">
        <v>0</v>
      </c>
      <c r="U68" s="203">
        <v>235.76</v>
      </c>
      <c r="V68" s="203">
        <v>0</v>
      </c>
      <c r="W68" s="203">
        <v>4.9800000000000004</v>
      </c>
      <c r="X68" s="203">
        <v>17.940000000000001</v>
      </c>
      <c r="Y68" s="203">
        <v>0</v>
      </c>
      <c r="Z68" s="203">
        <v>34.19</v>
      </c>
      <c r="AA68" s="203">
        <v>10.96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5.62</v>
      </c>
      <c r="AJ68" s="203">
        <v>0</v>
      </c>
      <c r="AK68" s="203">
        <v>41.2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25.66</v>
      </c>
      <c r="L69" s="203">
        <v>18.87</v>
      </c>
      <c r="M69" s="203">
        <v>0</v>
      </c>
      <c r="N69" s="203">
        <v>29.02</v>
      </c>
      <c r="O69" s="203">
        <v>48.74</v>
      </c>
      <c r="P69" s="203">
        <v>59.34</v>
      </c>
      <c r="Q69" s="203">
        <v>5.48</v>
      </c>
      <c r="R69" s="203">
        <v>10.65</v>
      </c>
      <c r="S69" s="203">
        <v>6.61</v>
      </c>
      <c r="T69" s="203">
        <v>0</v>
      </c>
      <c r="U69" s="203">
        <v>235.76</v>
      </c>
      <c r="V69" s="203">
        <v>4.46</v>
      </c>
      <c r="W69" s="203">
        <v>8.35</v>
      </c>
      <c r="X69" s="203">
        <v>35.880000000000003</v>
      </c>
      <c r="Y69" s="203">
        <v>0</v>
      </c>
      <c r="Z69" s="203">
        <v>34.19</v>
      </c>
      <c r="AA69" s="203">
        <v>10.92</v>
      </c>
      <c r="AB69" s="203">
        <v>0</v>
      </c>
      <c r="AC69" s="203">
        <v>6.72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5.62</v>
      </c>
      <c r="AJ69" s="203">
        <v>0</v>
      </c>
      <c r="AK69" s="203">
        <v>41.2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25.66</v>
      </c>
      <c r="L70" s="203">
        <v>18.87</v>
      </c>
      <c r="M70" s="203">
        <v>0</v>
      </c>
      <c r="N70" s="203">
        <v>29.02</v>
      </c>
      <c r="O70" s="203">
        <v>48.74</v>
      </c>
      <c r="P70" s="203">
        <v>59.34</v>
      </c>
      <c r="Q70" s="203">
        <v>5.48</v>
      </c>
      <c r="R70" s="203">
        <v>10.65</v>
      </c>
      <c r="S70" s="203">
        <v>6.61</v>
      </c>
      <c r="T70" s="203">
        <v>0</v>
      </c>
      <c r="U70" s="203">
        <v>235.76</v>
      </c>
      <c r="V70" s="203">
        <v>4.46</v>
      </c>
      <c r="W70" s="203">
        <v>8.35</v>
      </c>
      <c r="X70" s="203">
        <v>35.880000000000003</v>
      </c>
      <c r="Y70" s="203">
        <v>0</v>
      </c>
      <c r="Z70" s="203">
        <v>34.19</v>
      </c>
      <c r="AA70" s="203">
        <v>10.92</v>
      </c>
      <c r="AB70" s="203">
        <v>0</v>
      </c>
      <c r="AC70" s="203">
        <v>6.72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5.62</v>
      </c>
      <c r="AJ70" s="203">
        <v>0</v>
      </c>
      <c r="AK70" s="203">
        <v>41.2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25.66</v>
      </c>
      <c r="L71" s="203">
        <v>18.87</v>
      </c>
      <c r="M71" s="203">
        <v>0</v>
      </c>
      <c r="N71" s="203">
        <v>29.02</v>
      </c>
      <c r="O71" s="203">
        <v>48.74</v>
      </c>
      <c r="P71" s="203">
        <v>59.34</v>
      </c>
      <c r="Q71" s="203">
        <v>5.3</v>
      </c>
      <c r="R71" s="203">
        <v>10.3</v>
      </c>
      <c r="S71" s="203">
        <v>6.4</v>
      </c>
      <c r="T71" s="203">
        <v>0</v>
      </c>
      <c r="U71" s="203">
        <v>235.76</v>
      </c>
      <c r="V71" s="203">
        <v>3.58</v>
      </c>
      <c r="W71" s="203">
        <v>8.35</v>
      </c>
      <c r="X71" s="203">
        <v>35.880000000000003</v>
      </c>
      <c r="Y71" s="203">
        <v>0</v>
      </c>
      <c r="Z71" s="203">
        <v>34.19</v>
      </c>
      <c r="AA71" s="203">
        <v>10.92</v>
      </c>
      <c r="AB71" s="203">
        <v>0</v>
      </c>
      <c r="AC71" s="203">
        <v>7.08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5.62</v>
      </c>
      <c r="AJ71" s="203">
        <v>0</v>
      </c>
      <c r="AK71" s="203">
        <v>41.2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24.83</v>
      </c>
      <c r="L72" s="203">
        <v>18.87</v>
      </c>
      <c r="M72" s="203">
        <v>0</v>
      </c>
      <c r="N72" s="203">
        <v>29.02</v>
      </c>
      <c r="O72" s="203">
        <v>48.74</v>
      </c>
      <c r="P72" s="203">
        <v>59.34</v>
      </c>
      <c r="Q72" s="203">
        <v>5.3</v>
      </c>
      <c r="R72" s="203">
        <v>10.3</v>
      </c>
      <c r="S72" s="203">
        <v>6.4</v>
      </c>
      <c r="T72" s="203">
        <v>0</v>
      </c>
      <c r="U72" s="203">
        <v>235.76</v>
      </c>
      <c r="V72" s="203">
        <v>4.46</v>
      </c>
      <c r="W72" s="203">
        <v>8.35</v>
      </c>
      <c r="X72" s="203">
        <v>35.880000000000003</v>
      </c>
      <c r="Y72" s="203">
        <v>0</v>
      </c>
      <c r="Z72" s="203">
        <v>34.19</v>
      </c>
      <c r="AA72" s="203">
        <v>10.92</v>
      </c>
      <c r="AB72" s="203">
        <v>0</v>
      </c>
      <c r="AC72" s="203">
        <v>17.5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17.02</v>
      </c>
      <c r="AJ72" s="203">
        <v>0</v>
      </c>
      <c r="AK72" s="203">
        <v>41.2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23.29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49.83</v>
      </c>
      <c r="L73" s="203">
        <v>49.83</v>
      </c>
      <c r="M73" s="203">
        <v>0</v>
      </c>
      <c r="N73" s="203">
        <v>29.02</v>
      </c>
      <c r="O73" s="203">
        <v>48.74</v>
      </c>
      <c r="P73" s="203">
        <v>59.34</v>
      </c>
      <c r="Q73" s="203">
        <v>5.3</v>
      </c>
      <c r="R73" s="203">
        <v>10.3</v>
      </c>
      <c r="S73" s="203">
        <v>6.4</v>
      </c>
      <c r="T73" s="203">
        <v>0</v>
      </c>
      <c r="U73" s="203">
        <v>235.76</v>
      </c>
      <c r="V73" s="203">
        <v>4.46</v>
      </c>
      <c r="W73" s="203">
        <v>8.35</v>
      </c>
      <c r="X73" s="203">
        <v>35.880000000000003</v>
      </c>
      <c r="Y73" s="203">
        <v>0</v>
      </c>
      <c r="Z73" s="203">
        <v>34.19</v>
      </c>
      <c r="AA73" s="203">
        <v>10.92</v>
      </c>
      <c r="AB73" s="203">
        <v>0</v>
      </c>
      <c r="AC73" s="203">
        <v>11.35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10.06</v>
      </c>
      <c r="AJ73" s="203">
        <v>0</v>
      </c>
      <c r="AK73" s="203">
        <v>49.35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14.81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49.83</v>
      </c>
      <c r="L74" s="203">
        <v>49.83</v>
      </c>
      <c r="M74" s="203">
        <v>0</v>
      </c>
      <c r="N74" s="203">
        <v>29.02</v>
      </c>
      <c r="O74" s="203">
        <v>48.74</v>
      </c>
      <c r="P74" s="203">
        <v>59.34</v>
      </c>
      <c r="Q74" s="203">
        <v>5.3</v>
      </c>
      <c r="R74" s="203">
        <v>10.3</v>
      </c>
      <c r="S74" s="203">
        <v>6.4</v>
      </c>
      <c r="T74" s="203">
        <v>0</v>
      </c>
      <c r="U74" s="203">
        <v>235.76</v>
      </c>
      <c r="V74" s="203">
        <v>4.46</v>
      </c>
      <c r="W74" s="203">
        <v>8.35</v>
      </c>
      <c r="X74" s="203">
        <v>35.880000000000003</v>
      </c>
      <c r="Y74" s="203">
        <v>0</v>
      </c>
      <c r="Z74" s="203">
        <v>34.19</v>
      </c>
      <c r="AA74" s="203">
        <v>19.93</v>
      </c>
      <c r="AB74" s="203">
        <v>0</v>
      </c>
      <c r="AC74" s="203">
        <v>11.35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10.67</v>
      </c>
      <c r="AJ74" s="203">
        <v>0</v>
      </c>
      <c r="AK74" s="203">
        <v>49.35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49.83</v>
      </c>
      <c r="L75" s="203">
        <v>49.83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5.3</v>
      </c>
      <c r="R75" s="203">
        <v>10.3</v>
      </c>
      <c r="S75" s="203">
        <v>6.4</v>
      </c>
      <c r="T75" s="203">
        <v>0</v>
      </c>
      <c r="U75" s="203">
        <v>235.76</v>
      </c>
      <c r="V75" s="203">
        <v>4.46</v>
      </c>
      <c r="W75" s="203">
        <v>8.35</v>
      </c>
      <c r="X75" s="203">
        <v>35.880000000000003</v>
      </c>
      <c r="Y75" s="203">
        <v>0</v>
      </c>
      <c r="Z75" s="203">
        <v>34.19</v>
      </c>
      <c r="AA75" s="203">
        <v>19.93</v>
      </c>
      <c r="AB75" s="203">
        <v>0</v>
      </c>
      <c r="AC75" s="203">
        <v>11.35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10.67</v>
      </c>
      <c r="AJ75" s="203">
        <v>0</v>
      </c>
      <c r="AK75" s="203">
        <v>49.35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49.83</v>
      </c>
      <c r="L76" s="203">
        <v>49.83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5.3</v>
      </c>
      <c r="R76" s="203">
        <v>10.3</v>
      </c>
      <c r="S76" s="203">
        <v>6.39</v>
      </c>
      <c r="T76" s="203">
        <v>0</v>
      </c>
      <c r="U76" s="203">
        <v>235.76</v>
      </c>
      <c r="V76" s="203">
        <v>4.46</v>
      </c>
      <c r="W76" s="203">
        <v>8.35</v>
      </c>
      <c r="X76" s="203">
        <v>35.880000000000003</v>
      </c>
      <c r="Y76" s="203">
        <v>0</v>
      </c>
      <c r="Z76" s="203">
        <v>34.19</v>
      </c>
      <c r="AA76" s="203">
        <v>20.37</v>
      </c>
      <c r="AB76" s="203">
        <v>0</v>
      </c>
      <c r="AC76" s="203">
        <v>11.35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10.67</v>
      </c>
      <c r="AJ76" s="203">
        <v>0</v>
      </c>
      <c r="AK76" s="203">
        <v>46.31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49.65</v>
      </c>
      <c r="L77" s="203">
        <v>63.13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5.3</v>
      </c>
      <c r="R77" s="203">
        <v>10.3</v>
      </c>
      <c r="S77" s="203">
        <v>6.39</v>
      </c>
      <c r="T77" s="203">
        <v>0</v>
      </c>
      <c r="U77" s="203">
        <v>235.76</v>
      </c>
      <c r="V77" s="203">
        <v>3.9</v>
      </c>
      <c r="W77" s="203">
        <v>8.35</v>
      </c>
      <c r="X77" s="203">
        <v>35.880000000000003</v>
      </c>
      <c r="Y77" s="203">
        <v>0</v>
      </c>
      <c r="Z77" s="203">
        <v>34.19</v>
      </c>
      <c r="AA77" s="203">
        <v>20.37</v>
      </c>
      <c r="AB77" s="203">
        <v>0</v>
      </c>
      <c r="AC77" s="203">
        <v>11.35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10.67</v>
      </c>
      <c r="AJ77" s="203">
        <v>0</v>
      </c>
      <c r="AK77" s="203">
        <v>46.31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49.65</v>
      </c>
      <c r="L78" s="203">
        <v>63.13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5.3</v>
      </c>
      <c r="R78" s="203">
        <v>10.3</v>
      </c>
      <c r="S78" s="203">
        <v>6.39</v>
      </c>
      <c r="T78" s="203">
        <v>0</v>
      </c>
      <c r="U78" s="203">
        <v>235.76</v>
      </c>
      <c r="V78" s="203">
        <v>3.84</v>
      </c>
      <c r="W78" s="203">
        <v>8.35</v>
      </c>
      <c r="X78" s="203">
        <v>35.880000000000003</v>
      </c>
      <c r="Y78" s="203">
        <v>0</v>
      </c>
      <c r="Z78" s="203">
        <v>34.19</v>
      </c>
      <c r="AA78" s="203">
        <v>20.37</v>
      </c>
      <c r="AB78" s="203">
        <v>0</v>
      </c>
      <c r="AC78" s="203">
        <v>11.35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10.67</v>
      </c>
      <c r="AJ78" s="203">
        <v>0</v>
      </c>
      <c r="AK78" s="203">
        <v>46.31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49.65</v>
      </c>
      <c r="L79" s="203">
        <v>63.13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5.3</v>
      </c>
      <c r="R79" s="203">
        <v>10.3</v>
      </c>
      <c r="S79" s="203">
        <v>6.39</v>
      </c>
      <c r="T79" s="203">
        <v>0</v>
      </c>
      <c r="U79" s="203">
        <v>235.76</v>
      </c>
      <c r="V79" s="203">
        <v>3.64</v>
      </c>
      <c r="W79" s="203">
        <v>8.35</v>
      </c>
      <c r="X79" s="203">
        <v>35.880000000000003</v>
      </c>
      <c r="Y79" s="203">
        <v>0</v>
      </c>
      <c r="Z79" s="203">
        <v>34.19</v>
      </c>
      <c r="AA79" s="203">
        <v>20.37</v>
      </c>
      <c r="AB79" s="203">
        <v>0</v>
      </c>
      <c r="AC79" s="203">
        <v>11.35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10.06</v>
      </c>
      <c r="AJ79" s="203">
        <v>0</v>
      </c>
      <c r="AK79" s="203">
        <v>46.31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49.65</v>
      </c>
      <c r="L80" s="203">
        <v>63.13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5.3</v>
      </c>
      <c r="R80" s="203">
        <v>10.3</v>
      </c>
      <c r="S80" s="203">
        <v>6.39</v>
      </c>
      <c r="T80" s="203">
        <v>0</v>
      </c>
      <c r="U80" s="203">
        <v>235.76</v>
      </c>
      <c r="V80" s="203">
        <v>3.64</v>
      </c>
      <c r="W80" s="203">
        <v>8.35</v>
      </c>
      <c r="X80" s="203">
        <v>35.880000000000003</v>
      </c>
      <c r="Y80" s="203">
        <v>0</v>
      </c>
      <c r="Z80" s="203">
        <v>34.19</v>
      </c>
      <c r="AA80" s="203">
        <v>20.37</v>
      </c>
      <c r="AB80" s="203">
        <v>0</v>
      </c>
      <c r="AC80" s="203">
        <v>11.35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10.67</v>
      </c>
      <c r="AJ80" s="203">
        <v>0</v>
      </c>
      <c r="AK80" s="203">
        <v>46.31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49.65</v>
      </c>
      <c r="L81" s="203">
        <v>63.13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5.32</v>
      </c>
      <c r="R81" s="203">
        <v>10.33</v>
      </c>
      <c r="S81" s="203">
        <v>6.42</v>
      </c>
      <c r="T81" s="203">
        <v>0</v>
      </c>
      <c r="U81" s="203">
        <v>235.76</v>
      </c>
      <c r="V81" s="203">
        <v>2.91</v>
      </c>
      <c r="W81" s="203">
        <v>8.35</v>
      </c>
      <c r="X81" s="203">
        <v>35.880000000000003</v>
      </c>
      <c r="Y81" s="203">
        <v>0</v>
      </c>
      <c r="Z81" s="203">
        <v>34.19</v>
      </c>
      <c r="AA81" s="203">
        <v>20.37</v>
      </c>
      <c r="AB81" s="203">
        <v>0</v>
      </c>
      <c r="AC81" s="203">
        <v>19.09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17.309999999999999</v>
      </c>
      <c r="AJ81" s="203">
        <v>0</v>
      </c>
      <c r="AK81" s="203">
        <v>46.31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49.65</v>
      </c>
      <c r="L82" s="203">
        <v>63.13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5.32</v>
      </c>
      <c r="R82" s="203">
        <v>10.33</v>
      </c>
      <c r="S82" s="203">
        <v>6.42</v>
      </c>
      <c r="T82" s="203">
        <v>0</v>
      </c>
      <c r="U82" s="203">
        <v>235.76</v>
      </c>
      <c r="V82" s="203">
        <v>2.91</v>
      </c>
      <c r="W82" s="203">
        <v>8.35</v>
      </c>
      <c r="X82" s="203">
        <v>35.880000000000003</v>
      </c>
      <c r="Y82" s="203">
        <v>0</v>
      </c>
      <c r="Z82" s="203">
        <v>34.19</v>
      </c>
      <c r="AA82" s="203">
        <v>20.37</v>
      </c>
      <c r="AB82" s="203">
        <v>0</v>
      </c>
      <c r="AC82" s="203">
        <v>13.66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12.63</v>
      </c>
      <c r="AJ82" s="203">
        <v>0</v>
      </c>
      <c r="AK82" s="203">
        <v>46.31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49.83</v>
      </c>
      <c r="L83" s="203">
        <v>63.13</v>
      </c>
      <c r="M83" s="203">
        <v>0</v>
      </c>
      <c r="N83" s="203">
        <v>29.02</v>
      </c>
      <c r="O83" s="203">
        <v>48.74</v>
      </c>
      <c r="P83" s="203">
        <v>59.34</v>
      </c>
      <c r="Q83" s="203">
        <v>5.32</v>
      </c>
      <c r="R83" s="203">
        <v>10.33</v>
      </c>
      <c r="S83" s="203">
        <v>6.42</v>
      </c>
      <c r="T83" s="203">
        <v>0</v>
      </c>
      <c r="U83" s="203">
        <v>235.76</v>
      </c>
      <c r="V83" s="203">
        <v>2.91</v>
      </c>
      <c r="W83" s="203">
        <v>8.35</v>
      </c>
      <c r="X83" s="203">
        <v>35.880000000000003</v>
      </c>
      <c r="Y83" s="203">
        <v>0</v>
      </c>
      <c r="Z83" s="203">
        <v>34.19</v>
      </c>
      <c r="AA83" s="203">
        <v>20.37</v>
      </c>
      <c r="AB83" s="203">
        <v>0</v>
      </c>
      <c r="AC83" s="203">
        <v>14.57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12.63</v>
      </c>
      <c r="AJ83" s="203">
        <v>0</v>
      </c>
      <c r="AK83" s="203">
        <v>46.31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49.83</v>
      </c>
      <c r="L84" s="203">
        <v>63.13</v>
      </c>
      <c r="M84" s="203">
        <v>0</v>
      </c>
      <c r="N84" s="203">
        <v>29.02</v>
      </c>
      <c r="O84" s="203">
        <v>48.74</v>
      </c>
      <c r="P84" s="203">
        <v>59.34</v>
      </c>
      <c r="Q84" s="203">
        <v>5.32</v>
      </c>
      <c r="R84" s="203">
        <v>10.33</v>
      </c>
      <c r="S84" s="203">
        <v>6.42</v>
      </c>
      <c r="T84" s="203">
        <v>0</v>
      </c>
      <c r="U84" s="203">
        <v>235.76</v>
      </c>
      <c r="V84" s="203">
        <v>2.91</v>
      </c>
      <c r="W84" s="203">
        <v>8.35</v>
      </c>
      <c r="X84" s="203">
        <v>35.880000000000003</v>
      </c>
      <c r="Y84" s="203">
        <v>0</v>
      </c>
      <c r="Z84" s="203">
        <v>34.19</v>
      </c>
      <c r="AA84" s="203">
        <v>20.37</v>
      </c>
      <c r="AB84" s="203">
        <v>0</v>
      </c>
      <c r="AC84" s="203">
        <v>14.57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12.63</v>
      </c>
      <c r="AJ84" s="203">
        <v>0</v>
      </c>
      <c r="AK84" s="203">
        <v>46.31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49.83</v>
      </c>
      <c r="L85" s="203">
        <v>63.13</v>
      </c>
      <c r="M85" s="203">
        <v>0</v>
      </c>
      <c r="N85" s="203">
        <v>29.02</v>
      </c>
      <c r="O85" s="203">
        <v>48.74</v>
      </c>
      <c r="P85" s="203">
        <v>59.34</v>
      </c>
      <c r="Q85" s="203">
        <v>5.32</v>
      </c>
      <c r="R85" s="203">
        <v>10.33</v>
      </c>
      <c r="S85" s="203">
        <v>6.42</v>
      </c>
      <c r="T85" s="203">
        <v>0</v>
      </c>
      <c r="U85" s="203">
        <v>235.76</v>
      </c>
      <c r="V85" s="203">
        <v>2.91</v>
      </c>
      <c r="W85" s="203">
        <v>8.35</v>
      </c>
      <c r="X85" s="203">
        <v>35.880000000000003</v>
      </c>
      <c r="Y85" s="203">
        <v>0</v>
      </c>
      <c r="Z85" s="203">
        <v>34.19</v>
      </c>
      <c r="AA85" s="203">
        <v>20.37</v>
      </c>
      <c r="AB85" s="203">
        <v>0</v>
      </c>
      <c r="AC85" s="203">
        <v>14.57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11.54</v>
      </c>
      <c r="AJ85" s="203">
        <v>0</v>
      </c>
      <c r="AK85" s="203">
        <v>46.31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49.83</v>
      </c>
      <c r="L86" s="203">
        <v>63.13</v>
      </c>
      <c r="M86" s="203">
        <v>0</v>
      </c>
      <c r="N86" s="203">
        <v>29.02</v>
      </c>
      <c r="O86" s="203">
        <v>48.74</v>
      </c>
      <c r="P86" s="203">
        <v>59.34</v>
      </c>
      <c r="Q86" s="203">
        <v>5.32</v>
      </c>
      <c r="R86" s="203">
        <v>10.33</v>
      </c>
      <c r="S86" s="203">
        <v>6.42</v>
      </c>
      <c r="T86" s="203">
        <v>0</v>
      </c>
      <c r="U86" s="203">
        <v>235.76</v>
      </c>
      <c r="V86" s="203">
        <v>2.91</v>
      </c>
      <c r="W86" s="203">
        <v>8.35</v>
      </c>
      <c r="X86" s="203">
        <v>35.880000000000003</v>
      </c>
      <c r="Y86" s="203">
        <v>0</v>
      </c>
      <c r="Z86" s="203">
        <v>34.19</v>
      </c>
      <c r="AA86" s="203">
        <v>20.37</v>
      </c>
      <c r="AB86" s="203">
        <v>0</v>
      </c>
      <c r="AC86" s="203">
        <v>14.57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12.63</v>
      </c>
      <c r="AJ86" s="203">
        <v>0</v>
      </c>
      <c r="AK86" s="203">
        <v>46.31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49.83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59.34</v>
      </c>
      <c r="Q87" s="203">
        <v>5.32</v>
      </c>
      <c r="R87" s="203">
        <v>10.33</v>
      </c>
      <c r="S87" s="203">
        <v>6.42</v>
      </c>
      <c r="T87" s="203">
        <v>0</v>
      </c>
      <c r="U87" s="203">
        <v>235.76</v>
      </c>
      <c r="V87" s="203">
        <v>2.91</v>
      </c>
      <c r="W87" s="203">
        <v>8.35</v>
      </c>
      <c r="X87" s="203">
        <v>35.880000000000003</v>
      </c>
      <c r="Y87" s="203">
        <v>0</v>
      </c>
      <c r="Z87" s="203">
        <v>34.19</v>
      </c>
      <c r="AA87" s="203">
        <v>20.37</v>
      </c>
      <c r="AB87" s="203">
        <v>0</v>
      </c>
      <c r="AC87" s="203">
        <v>14.57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13.47</v>
      </c>
      <c r="AJ87" s="203">
        <v>0</v>
      </c>
      <c r="AK87" s="203">
        <v>46.31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49.65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59.34</v>
      </c>
      <c r="Q88" s="203">
        <v>5.32</v>
      </c>
      <c r="R88" s="203">
        <v>10.33</v>
      </c>
      <c r="S88" s="203">
        <v>6.42</v>
      </c>
      <c r="T88" s="203">
        <v>0</v>
      </c>
      <c r="U88" s="203">
        <v>235.76</v>
      </c>
      <c r="V88" s="203">
        <v>2.91</v>
      </c>
      <c r="W88" s="203">
        <v>8.35</v>
      </c>
      <c r="X88" s="203">
        <v>35.880000000000003</v>
      </c>
      <c r="Y88" s="203">
        <v>0</v>
      </c>
      <c r="Z88" s="203">
        <v>34.19</v>
      </c>
      <c r="AA88" s="203">
        <v>20.37</v>
      </c>
      <c r="AB88" s="203">
        <v>0</v>
      </c>
      <c r="AC88" s="203">
        <v>14.57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13.47</v>
      </c>
      <c r="AJ88" s="203">
        <v>0</v>
      </c>
      <c r="AK88" s="203">
        <v>46.31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49.65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59.34</v>
      </c>
      <c r="Q89" s="203">
        <v>5.32</v>
      </c>
      <c r="R89" s="203">
        <v>10.33</v>
      </c>
      <c r="S89" s="203">
        <v>6.42</v>
      </c>
      <c r="T89" s="203">
        <v>0</v>
      </c>
      <c r="U89" s="203">
        <v>235.76</v>
      </c>
      <c r="V89" s="203">
        <v>2.97</v>
      </c>
      <c r="W89" s="203">
        <v>8.35</v>
      </c>
      <c r="X89" s="203">
        <v>35.880000000000003</v>
      </c>
      <c r="Y89" s="203">
        <v>0</v>
      </c>
      <c r="Z89" s="203">
        <v>34.19</v>
      </c>
      <c r="AA89" s="203">
        <v>20.37</v>
      </c>
      <c r="AB89" s="203">
        <v>0</v>
      </c>
      <c r="AC89" s="203">
        <v>14.57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13.47</v>
      </c>
      <c r="AJ89" s="203">
        <v>0</v>
      </c>
      <c r="AK89" s="203">
        <v>46.31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49.65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59.34</v>
      </c>
      <c r="Q90" s="203">
        <v>5.32</v>
      </c>
      <c r="R90" s="203">
        <v>10.33</v>
      </c>
      <c r="S90" s="203">
        <v>6.42</v>
      </c>
      <c r="T90" s="203">
        <v>0</v>
      </c>
      <c r="U90" s="203">
        <v>235.76</v>
      </c>
      <c r="V90" s="203">
        <v>2.97</v>
      </c>
      <c r="W90" s="203">
        <v>8.35</v>
      </c>
      <c r="X90" s="203">
        <v>35.880000000000003</v>
      </c>
      <c r="Y90" s="203">
        <v>0</v>
      </c>
      <c r="Z90" s="203">
        <v>34.19</v>
      </c>
      <c r="AA90" s="203">
        <v>20.37</v>
      </c>
      <c r="AB90" s="203">
        <v>0</v>
      </c>
      <c r="AC90" s="203">
        <v>14.57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13.47</v>
      </c>
      <c r="AJ90" s="203">
        <v>0</v>
      </c>
      <c r="AK90" s="203">
        <v>46.31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49.65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59.34</v>
      </c>
      <c r="Q91" s="203">
        <v>5.3</v>
      </c>
      <c r="R91" s="203">
        <v>10.3</v>
      </c>
      <c r="S91" s="203">
        <v>6.39</v>
      </c>
      <c r="T91" s="203">
        <v>0</v>
      </c>
      <c r="U91" s="203">
        <v>235.76</v>
      </c>
      <c r="V91" s="203">
        <v>3.08</v>
      </c>
      <c r="W91" s="203">
        <v>8.35</v>
      </c>
      <c r="X91" s="203">
        <v>35.880000000000003</v>
      </c>
      <c r="Y91" s="203">
        <v>0</v>
      </c>
      <c r="Z91" s="203">
        <v>34.19</v>
      </c>
      <c r="AA91" s="203">
        <v>20.37</v>
      </c>
      <c r="AB91" s="203">
        <v>0</v>
      </c>
      <c r="AC91" s="203">
        <v>14.57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12.31</v>
      </c>
      <c r="AJ91" s="203">
        <v>0</v>
      </c>
      <c r="AK91" s="203">
        <v>47.09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49.65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59.34</v>
      </c>
      <c r="Q92" s="203">
        <v>5.3</v>
      </c>
      <c r="R92" s="203">
        <v>10.3</v>
      </c>
      <c r="S92" s="203">
        <v>6.39</v>
      </c>
      <c r="T92" s="203">
        <v>0</v>
      </c>
      <c r="U92" s="203">
        <v>235.76</v>
      </c>
      <c r="V92" s="203">
        <v>3.08</v>
      </c>
      <c r="W92" s="203">
        <v>8.35</v>
      </c>
      <c r="X92" s="203">
        <v>35.880000000000003</v>
      </c>
      <c r="Y92" s="203">
        <v>0</v>
      </c>
      <c r="Z92" s="203">
        <v>34.19</v>
      </c>
      <c r="AA92" s="203">
        <v>20.37</v>
      </c>
      <c r="AB92" s="203">
        <v>0</v>
      </c>
      <c r="AC92" s="203">
        <v>14.57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13.47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49.65</v>
      </c>
      <c r="L93" s="203">
        <v>63.13</v>
      </c>
      <c r="M93" s="203">
        <v>0</v>
      </c>
      <c r="N93" s="203">
        <v>29.02</v>
      </c>
      <c r="O93" s="203">
        <v>48.74</v>
      </c>
      <c r="P93" s="203">
        <v>59.34</v>
      </c>
      <c r="Q93" s="203">
        <v>5.3</v>
      </c>
      <c r="R93" s="203">
        <v>10.3</v>
      </c>
      <c r="S93" s="203">
        <v>6.39</v>
      </c>
      <c r="T93" s="203">
        <v>0</v>
      </c>
      <c r="U93" s="203">
        <v>235.76</v>
      </c>
      <c r="V93" s="203">
        <v>3.08</v>
      </c>
      <c r="W93" s="203">
        <v>8.35</v>
      </c>
      <c r="X93" s="203">
        <v>35.880000000000003</v>
      </c>
      <c r="Y93" s="203">
        <v>0</v>
      </c>
      <c r="Z93" s="203">
        <v>34.19</v>
      </c>
      <c r="AA93" s="203">
        <v>20.37</v>
      </c>
      <c r="AB93" s="203">
        <v>0</v>
      </c>
      <c r="AC93" s="203">
        <v>14.57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13.47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49.65</v>
      </c>
      <c r="L94" s="203">
        <v>63.13</v>
      </c>
      <c r="M94" s="203">
        <v>0</v>
      </c>
      <c r="N94" s="203">
        <v>29.02</v>
      </c>
      <c r="O94" s="203">
        <v>48.74</v>
      </c>
      <c r="P94" s="203">
        <v>59.34</v>
      </c>
      <c r="Q94" s="203">
        <v>5.3</v>
      </c>
      <c r="R94" s="203">
        <v>10.3</v>
      </c>
      <c r="S94" s="203">
        <v>6.39</v>
      </c>
      <c r="T94" s="203">
        <v>0</v>
      </c>
      <c r="U94" s="203">
        <v>235.76</v>
      </c>
      <c r="V94" s="203">
        <v>3.08</v>
      </c>
      <c r="W94" s="203">
        <v>8.35</v>
      </c>
      <c r="X94" s="203">
        <v>35.880000000000003</v>
      </c>
      <c r="Y94" s="203">
        <v>0</v>
      </c>
      <c r="Z94" s="203">
        <v>34.19</v>
      </c>
      <c r="AA94" s="203">
        <v>20.37</v>
      </c>
      <c r="AB94" s="203">
        <v>0</v>
      </c>
      <c r="AC94" s="203">
        <v>14.57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13.47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49.65</v>
      </c>
      <c r="L95" s="203">
        <v>63.13</v>
      </c>
      <c r="M95" s="203">
        <v>0</v>
      </c>
      <c r="N95" s="203">
        <v>29.02</v>
      </c>
      <c r="O95" s="203">
        <v>48.74</v>
      </c>
      <c r="P95" s="203">
        <v>59.34</v>
      </c>
      <c r="Q95" s="203">
        <v>5.3</v>
      </c>
      <c r="R95" s="203">
        <v>10.3</v>
      </c>
      <c r="S95" s="203">
        <v>6.39</v>
      </c>
      <c r="T95" s="203">
        <v>0</v>
      </c>
      <c r="U95" s="203">
        <v>235.76</v>
      </c>
      <c r="V95" s="203">
        <v>3.08</v>
      </c>
      <c r="W95" s="203">
        <v>8.35</v>
      </c>
      <c r="X95" s="203">
        <v>35.880000000000003</v>
      </c>
      <c r="Y95" s="203">
        <v>0</v>
      </c>
      <c r="Z95" s="203">
        <v>34.19</v>
      </c>
      <c r="AA95" s="203">
        <v>20.37</v>
      </c>
      <c r="AB95" s="203">
        <v>0</v>
      </c>
      <c r="AC95" s="203">
        <v>14.17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13.47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49.65</v>
      </c>
      <c r="L96" s="203">
        <v>63.13</v>
      </c>
      <c r="M96" s="203">
        <v>0</v>
      </c>
      <c r="N96" s="203">
        <v>29.02</v>
      </c>
      <c r="O96" s="203">
        <v>48.74</v>
      </c>
      <c r="P96" s="203">
        <v>59.34</v>
      </c>
      <c r="Q96" s="203">
        <v>5.3</v>
      </c>
      <c r="R96" s="203">
        <v>10.3</v>
      </c>
      <c r="S96" s="203">
        <v>6.39</v>
      </c>
      <c r="T96" s="203">
        <v>0</v>
      </c>
      <c r="U96" s="203">
        <v>235.76</v>
      </c>
      <c r="V96" s="203">
        <v>3.08</v>
      </c>
      <c r="W96" s="203">
        <v>8.35</v>
      </c>
      <c r="X96" s="203">
        <v>35.880000000000003</v>
      </c>
      <c r="Y96" s="203">
        <v>0</v>
      </c>
      <c r="Z96" s="203">
        <v>34.19</v>
      </c>
      <c r="AA96" s="203">
        <v>20.37</v>
      </c>
      <c r="AB96" s="203">
        <v>0</v>
      </c>
      <c r="AC96" s="203">
        <v>14.17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13.47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49.65</v>
      </c>
      <c r="L97" s="203">
        <v>63.13</v>
      </c>
      <c r="M97" s="203">
        <v>0</v>
      </c>
      <c r="N97" s="203">
        <v>29.02</v>
      </c>
      <c r="O97" s="203">
        <v>48.74</v>
      </c>
      <c r="P97" s="203">
        <v>59.34</v>
      </c>
      <c r="Q97" s="203">
        <v>5.3</v>
      </c>
      <c r="R97" s="203">
        <v>10.3</v>
      </c>
      <c r="S97" s="203">
        <v>6.39</v>
      </c>
      <c r="T97" s="203">
        <v>0</v>
      </c>
      <c r="U97" s="203">
        <v>235.76</v>
      </c>
      <c r="V97" s="203">
        <v>3.08</v>
      </c>
      <c r="W97" s="203">
        <v>8.35</v>
      </c>
      <c r="X97" s="203">
        <v>35.880000000000003</v>
      </c>
      <c r="Y97" s="203">
        <v>0</v>
      </c>
      <c r="Z97" s="203">
        <v>34.19</v>
      </c>
      <c r="AA97" s="203">
        <v>20.37</v>
      </c>
      <c r="AB97" s="203">
        <v>0</v>
      </c>
      <c r="AC97" s="203">
        <v>14.17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12.31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49.65</v>
      </c>
      <c r="L98" s="203">
        <v>63.13</v>
      </c>
      <c r="M98" s="203">
        <v>0</v>
      </c>
      <c r="N98" s="203">
        <v>29.02</v>
      </c>
      <c r="O98" s="203">
        <v>48.74</v>
      </c>
      <c r="P98" s="203">
        <v>59.34</v>
      </c>
      <c r="Q98" s="203">
        <v>5.3</v>
      </c>
      <c r="R98" s="203">
        <v>10.3</v>
      </c>
      <c r="S98" s="203">
        <v>6.39</v>
      </c>
      <c r="T98" s="203">
        <v>0</v>
      </c>
      <c r="U98" s="203">
        <v>235.76</v>
      </c>
      <c r="V98" s="203">
        <v>3.08</v>
      </c>
      <c r="W98" s="203">
        <v>8.35</v>
      </c>
      <c r="X98" s="203">
        <v>35.880000000000003</v>
      </c>
      <c r="Y98" s="203">
        <v>0</v>
      </c>
      <c r="Z98" s="203">
        <v>34.19</v>
      </c>
      <c r="AA98" s="203">
        <v>20.37</v>
      </c>
      <c r="AB98" s="203">
        <v>0</v>
      </c>
      <c r="AC98" s="203">
        <v>14.17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13.47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0.97052999999999989</v>
      </c>
      <c r="L99">
        <f t="shared" si="0"/>
        <v>0.95263500000000034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1.4241600000000019</v>
      </c>
      <c r="Q99">
        <f t="shared" si="0"/>
        <v>0.10252000000000006</v>
      </c>
      <c r="R99">
        <f t="shared" si="0"/>
        <v>0.20296499999999984</v>
      </c>
      <c r="S99">
        <f t="shared" si="0"/>
        <v>0.12649249999999992</v>
      </c>
      <c r="T99">
        <f t="shared" si="0"/>
        <v>0</v>
      </c>
      <c r="U99">
        <f t="shared" si="0"/>
        <v>5.2491899999999951</v>
      </c>
      <c r="V99">
        <f t="shared" si="0"/>
        <v>6.2825000000000006E-2</v>
      </c>
      <c r="W99">
        <f t="shared" si="0"/>
        <v>0.17953500000000025</v>
      </c>
      <c r="X99">
        <f t="shared" si="0"/>
        <v>0.76250000000000118</v>
      </c>
      <c r="Y99">
        <f t="shared" si="0"/>
        <v>0</v>
      </c>
      <c r="Z99">
        <f t="shared" si="0"/>
        <v>0.75855500000000065</v>
      </c>
      <c r="AA99">
        <f t="shared" si="0"/>
        <v>0.43880249999999982</v>
      </c>
      <c r="AB99">
        <f t="shared" si="0"/>
        <v>0</v>
      </c>
      <c r="AC99">
        <f t="shared" si="0"/>
        <v>0.22118000000000035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0.18833000000000008</v>
      </c>
      <c r="AJ99">
        <f t="shared" si="0"/>
        <v>0</v>
      </c>
      <c r="AK99">
        <f t="shared" si="0"/>
        <v>1.0946599999999993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0.29707499999999976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445.95</v>
      </c>
      <c r="M3" s="203">
        <v>25.82</v>
      </c>
      <c r="N3" s="203">
        <v>35.06</v>
      </c>
      <c r="O3" s="203">
        <v>0</v>
      </c>
      <c r="P3" s="203">
        <v>36.74</v>
      </c>
      <c r="Q3" s="203">
        <v>6.47</v>
      </c>
      <c r="R3" s="203">
        <v>12.59</v>
      </c>
      <c r="S3" s="203">
        <v>7.84</v>
      </c>
      <c r="T3" s="203">
        <v>0</v>
      </c>
      <c r="U3" s="203">
        <v>40.909999999999997</v>
      </c>
      <c r="V3" s="203">
        <v>5.39</v>
      </c>
      <c r="W3" s="203">
        <v>10.09</v>
      </c>
      <c r="X3" s="203">
        <v>43.79</v>
      </c>
      <c r="Y3" s="203">
        <v>0</v>
      </c>
      <c r="Z3" s="203">
        <v>30</v>
      </c>
      <c r="AA3" s="203">
        <v>24.7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6.09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445.95</v>
      </c>
      <c r="M4" s="203">
        <v>25.82</v>
      </c>
      <c r="N4" s="203">
        <v>35.06</v>
      </c>
      <c r="O4" s="203">
        <v>0</v>
      </c>
      <c r="P4" s="203">
        <v>36.74</v>
      </c>
      <c r="Q4" s="203">
        <v>6.47</v>
      </c>
      <c r="R4" s="203">
        <v>12.59</v>
      </c>
      <c r="S4" s="203">
        <v>7.84</v>
      </c>
      <c r="T4" s="203">
        <v>0</v>
      </c>
      <c r="U4" s="203">
        <v>40.909999999999997</v>
      </c>
      <c r="V4" s="203">
        <v>5.39</v>
      </c>
      <c r="W4" s="203">
        <v>10.09</v>
      </c>
      <c r="X4" s="203">
        <v>43.79</v>
      </c>
      <c r="Y4" s="203">
        <v>0</v>
      </c>
      <c r="Z4" s="203">
        <v>30</v>
      </c>
      <c r="AA4" s="203">
        <v>24.7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6.09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445.95</v>
      </c>
      <c r="M5" s="203">
        <v>25.82</v>
      </c>
      <c r="N5" s="203">
        <v>35.06</v>
      </c>
      <c r="O5" s="203">
        <v>0</v>
      </c>
      <c r="P5" s="203">
        <v>36.74</v>
      </c>
      <c r="Q5" s="203">
        <v>6.47</v>
      </c>
      <c r="R5" s="203">
        <v>12.59</v>
      </c>
      <c r="S5" s="203">
        <v>7.84</v>
      </c>
      <c r="T5" s="203">
        <v>0</v>
      </c>
      <c r="U5" s="203">
        <v>40.909999999999997</v>
      </c>
      <c r="V5" s="203">
        <v>5.39</v>
      </c>
      <c r="W5" s="203">
        <v>10.09</v>
      </c>
      <c r="X5" s="203">
        <v>43.79</v>
      </c>
      <c r="Y5" s="203">
        <v>0</v>
      </c>
      <c r="Z5" s="203">
        <v>30</v>
      </c>
      <c r="AA5" s="203">
        <v>24.7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6.09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445.95</v>
      </c>
      <c r="M6" s="203">
        <v>25.82</v>
      </c>
      <c r="N6" s="203">
        <v>35.06</v>
      </c>
      <c r="O6" s="203">
        <v>0</v>
      </c>
      <c r="P6" s="203">
        <v>36.74</v>
      </c>
      <c r="Q6" s="203">
        <v>6.47</v>
      </c>
      <c r="R6" s="203">
        <v>12.59</v>
      </c>
      <c r="S6" s="203">
        <v>7.84</v>
      </c>
      <c r="T6" s="203">
        <v>0</v>
      </c>
      <c r="U6" s="203">
        <v>40.909999999999997</v>
      </c>
      <c r="V6" s="203">
        <v>5.39</v>
      </c>
      <c r="W6" s="203">
        <v>10.09</v>
      </c>
      <c r="X6" s="203">
        <v>43.79</v>
      </c>
      <c r="Y6" s="203">
        <v>0</v>
      </c>
      <c r="Z6" s="203">
        <v>30</v>
      </c>
      <c r="AA6" s="203">
        <v>24.7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6.09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445.95</v>
      </c>
      <c r="M7" s="203">
        <v>25.82</v>
      </c>
      <c r="N7" s="203">
        <v>35.06</v>
      </c>
      <c r="O7" s="203">
        <v>0</v>
      </c>
      <c r="P7" s="203">
        <v>36.74</v>
      </c>
      <c r="Q7" s="203">
        <v>6.47</v>
      </c>
      <c r="R7" s="203">
        <v>12.59</v>
      </c>
      <c r="S7" s="203">
        <v>7.84</v>
      </c>
      <c r="T7" s="203">
        <v>0</v>
      </c>
      <c r="U7" s="203">
        <v>40.909999999999997</v>
      </c>
      <c r="V7" s="203">
        <v>5.39</v>
      </c>
      <c r="W7" s="203">
        <v>10.09</v>
      </c>
      <c r="X7" s="203">
        <v>43.79</v>
      </c>
      <c r="Y7" s="203">
        <v>0</v>
      </c>
      <c r="Z7" s="203">
        <v>30</v>
      </c>
      <c r="AA7" s="203">
        <v>24.7</v>
      </c>
      <c r="AB7" s="203">
        <v>0</v>
      </c>
      <c r="AC7" s="203">
        <v>10.5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5.23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445.95</v>
      </c>
      <c r="M8" s="203">
        <v>25.82</v>
      </c>
      <c r="N8" s="203">
        <v>35.06</v>
      </c>
      <c r="O8" s="203">
        <v>0</v>
      </c>
      <c r="P8" s="203">
        <v>36.74</v>
      </c>
      <c r="Q8" s="203">
        <v>6.47</v>
      </c>
      <c r="R8" s="203">
        <v>12.59</v>
      </c>
      <c r="S8" s="203">
        <v>7.84</v>
      </c>
      <c r="T8" s="203">
        <v>0</v>
      </c>
      <c r="U8" s="203">
        <v>40.909999999999997</v>
      </c>
      <c r="V8" s="203">
        <v>5.39</v>
      </c>
      <c r="W8" s="203">
        <v>10.09</v>
      </c>
      <c r="X8" s="203">
        <v>43.79</v>
      </c>
      <c r="Y8" s="203">
        <v>0</v>
      </c>
      <c r="Z8" s="203">
        <v>30</v>
      </c>
      <c r="AA8" s="203">
        <v>24.7</v>
      </c>
      <c r="AB8" s="203">
        <v>0</v>
      </c>
      <c r="AC8" s="203">
        <v>10.5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5.51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445.95</v>
      </c>
      <c r="M9" s="203">
        <v>25.82</v>
      </c>
      <c r="N9" s="203">
        <v>35.06</v>
      </c>
      <c r="O9" s="203">
        <v>0</v>
      </c>
      <c r="P9" s="203">
        <v>36.74</v>
      </c>
      <c r="Q9" s="203">
        <v>6.47</v>
      </c>
      <c r="R9" s="203">
        <v>12.59</v>
      </c>
      <c r="S9" s="203">
        <v>7.84</v>
      </c>
      <c r="T9" s="203">
        <v>0</v>
      </c>
      <c r="U9" s="203">
        <v>40.909999999999997</v>
      </c>
      <c r="V9" s="203">
        <v>5.39</v>
      </c>
      <c r="W9" s="203">
        <v>10.09</v>
      </c>
      <c r="X9" s="203">
        <v>43.79</v>
      </c>
      <c r="Y9" s="203">
        <v>0</v>
      </c>
      <c r="Z9" s="203">
        <v>30</v>
      </c>
      <c r="AA9" s="203">
        <v>24.7</v>
      </c>
      <c r="AB9" s="203">
        <v>0</v>
      </c>
      <c r="AC9" s="203">
        <v>10.5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5.51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319.27999999999997</v>
      </c>
      <c r="M10" s="203">
        <v>25.82</v>
      </c>
      <c r="N10" s="203">
        <v>35.06</v>
      </c>
      <c r="O10" s="203">
        <v>0</v>
      </c>
      <c r="P10" s="203">
        <v>36.74</v>
      </c>
      <c r="Q10" s="203">
        <v>6.47</v>
      </c>
      <c r="R10" s="203">
        <v>12.59</v>
      </c>
      <c r="S10" s="203">
        <v>7.84</v>
      </c>
      <c r="T10" s="203">
        <v>0</v>
      </c>
      <c r="U10" s="203">
        <v>40.909999999999997</v>
      </c>
      <c r="V10" s="203">
        <v>5.39</v>
      </c>
      <c r="W10" s="203">
        <v>10.09</v>
      </c>
      <c r="X10" s="203">
        <v>43.79</v>
      </c>
      <c r="Y10" s="203">
        <v>0</v>
      </c>
      <c r="Z10" s="203">
        <v>30</v>
      </c>
      <c r="AA10" s="203">
        <v>24.7</v>
      </c>
      <c r="AB10" s="203">
        <v>0</v>
      </c>
      <c r="AC10" s="203">
        <v>10.5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5.51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245.74</v>
      </c>
      <c r="M11" s="203">
        <v>25.82</v>
      </c>
      <c r="N11" s="203">
        <v>35.06</v>
      </c>
      <c r="O11" s="203">
        <v>0</v>
      </c>
      <c r="P11" s="203">
        <v>36.74</v>
      </c>
      <c r="Q11" s="203">
        <v>6.47</v>
      </c>
      <c r="R11" s="203">
        <v>12.59</v>
      </c>
      <c r="S11" s="203">
        <v>7.84</v>
      </c>
      <c r="T11" s="203">
        <v>0</v>
      </c>
      <c r="U11" s="203">
        <v>40.909999999999997</v>
      </c>
      <c r="V11" s="203">
        <v>5.39</v>
      </c>
      <c r="W11" s="203">
        <v>10.09</v>
      </c>
      <c r="X11" s="203">
        <v>43.79</v>
      </c>
      <c r="Y11" s="203">
        <v>0</v>
      </c>
      <c r="Z11" s="203">
        <v>30</v>
      </c>
      <c r="AA11" s="203">
        <v>24.7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245.74</v>
      </c>
      <c r="M12" s="203">
        <v>25.82</v>
      </c>
      <c r="N12" s="203">
        <v>35.06</v>
      </c>
      <c r="O12" s="203">
        <v>0</v>
      </c>
      <c r="P12" s="203">
        <v>36.74</v>
      </c>
      <c r="Q12" s="203">
        <v>6.47</v>
      </c>
      <c r="R12" s="203">
        <v>12.59</v>
      </c>
      <c r="S12" s="203">
        <v>7.84</v>
      </c>
      <c r="T12" s="203">
        <v>0</v>
      </c>
      <c r="U12" s="203">
        <v>40.909999999999997</v>
      </c>
      <c r="V12" s="203">
        <v>5.39</v>
      </c>
      <c r="W12" s="203">
        <v>10.09</v>
      </c>
      <c r="X12" s="203">
        <v>43.79</v>
      </c>
      <c r="Y12" s="203">
        <v>0</v>
      </c>
      <c r="Z12" s="203">
        <v>30</v>
      </c>
      <c r="AA12" s="203">
        <v>24.7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245.74</v>
      </c>
      <c r="M13" s="203">
        <v>25.82</v>
      </c>
      <c r="N13" s="203">
        <v>35.06</v>
      </c>
      <c r="O13" s="203">
        <v>0</v>
      </c>
      <c r="P13" s="203">
        <v>36.74</v>
      </c>
      <c r="Q13" s="203">
        <v>2.9</v>
      </c>
      <c r="R13" s="203">
        <v>5.8</v>
      </c>
      <c r="S13" s="203">
        <v>3.87</v>
      </c>
      <c r="T13" s="203">
        <v>0</v>
      </c>
      <c r="U13" s="203">
        <v>40.909999999999997</v>
      </c>
      <c r="V13" s="203">
        <v>5.39</v>
      </c>
      <c r="W13" s="203">
        <v>10.09</v>
      </c>
      <c r="X13" s="203">
        <v>43.79</v>
      </c>
      <c r="Y13" s="203">
        <v>0</v>
      </c>
      <c r="Z13" s="203">
        <v>30</v>
      </c>
      <c r="AA13" s="203">
        <v>24.7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245.74</v>
      </c>
      <c r="M14" s="203">
        <v>25.82</v>
      </c>
      <c r="N14" s="203">
        <v>35.06</v>
      </c>
      <c r="O14" s="203">
        <v>0</v>
      </c>
      <c r="P14" s="203">
        <v>36.74</v>
      </c>
      <c r="Q14" s="203">
        <v>2.9</v>
      </c>
      <c r="R14" s="203">
        <v>5.8</v>
      </c>
      <c r="S14" s="203">
        <v>3.87</v>
      </c>
      <c r="T14" s="203">
        <v>0</v>
      </c>
      <c r="U14" s="203">
        <v>40.909999999999997</v>
      </c>
      <c r="V14" s="203">
        <v>1.94</v>
      </c>
      <c r="W14" s="203">
        <v>10.09</v>
      </c>
      <c r="X14" s="203">
        <v>43.79</v>
      </c>
      <c r="Y14" s="203">
        <v>0</v>
      </c>
      <c r="Z14" s="203">
        <v>30</v>
      </c>
      <c r="AA14" s="203">
        <v>24.7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245.75</v>
      </c>
      <c r="M15" s="203">
        <v>25.82</v>
      </c>
      <c r="N15" s="203">
        <v>35.06</v>
      </c>
      <c r="O15" s="203">
        <v>0</v>
      </c>
      <c r="P15" s="203">
        <v>36.74</v>
      </c>
      <c r="Q15" s="203">
        <v>2.9</v>
      </c>
      <c r="R15" s="203">
        <v>5.8</v>
      </c>
      <c r="S15" s="203">
        <v>3.87</v>
      </c>
      <c r="T15" s="203">
        <v>0</v>
      </c>
      <c r="U15" s="203">
        <v>40.909999999999997</v>
      </c>
      <c r="V15" s="203">
        <v>1.94</v>
      </c>
      <c r="W15" s="203">
        <v>10.09</v>
      </c>
      <c r="X15" s="203">
        <v>43.79</v>
      </c>
      <c r="Y15" s="203">
        <v>0</v>
      </c>
      <c r="Z15" s="203">
        <v>30</v>
      </c>
      <c r="AA15" s="203">
        <v>7.74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245.75</v>
      </c>
      <c r="M16" s="203">
        <v>25.82</v>
      </c>
      <c r="N16" s="203">
        <v>35.06</v>
      </c>
      <c r="O16" s="203">
        <v>0</v>
      </c>
      <c r="P16" s="203">
        <v>36.74</v>
      </c>
      <c r="Q16" s="203">
        <v>2.9</v>
      </c>
      <c r="R16" s="203">
        <v>5.8</v>
      </c>
      <c r="S16" s="203">
        <v>3.87</v>
      </c>
      <c r="T16" s="203">
        <v>0</v>
      </c>
      <c r="U16" s="203">
        <v>40.909999999999997</v>
      </c>
      <c r="V16" s="203">
        <v>1.94</v>
      </c>
      <c r="W16" s="203">
        <v>4.8</v>
      </c>
      <c r="X16" s="203">
        <v>31.93</v>
      </c>
      <c r="Y16" s="203">
        <v>0</v>
      </c>
      <c r="Z16" s="203">
        <v>19.350000000000001</v>
      </c>
      <c r="AA16" s="203">
        <v>7.74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251.55</v>
      </c>
      <c r="M17" s="203">
        <v>25.82</v>
      </c>
      <c r="N17" s="203">
        <v>35.06</v>
      </c>
      <c r="O17" s="203">
        <v>0</v>
      </c>
      <c r="P17" s="203">
        <v>36.74</v>
      </c>
      <c r="Q17" s="203">
        <v>6.47</v>
      </c>
      <c r="R17" s="203">
        <v>12.59</v>
      </c>
      <c r="S17" s="203">
        <v>7.84</v>
      </c>
      <c r="T17" s="203">
        <v>0</v>
      </c>
      <c r="U17" s="203">
        <v>40.909999999999997</v>
      </c>
      <c r="V17" s="203">
        <v>1.94</v>
      </c>
      <c r="W17" s="203">
        <v>10.09</v>
      </c>
      <c r="X17" s="203">
        <v>43.79</v>
      </c>
      <c r="Y17" s="203">
        <v>0</v>
      </c>
      <c r="Z17" s="203">
        <v>18.850000000000001</v>
      </c>
      <c r="AA17" s="203">
        <v>7.52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251.55</v>
      </c>
      <c r="M18" s="203">
        <v>25.82</v>
      </c>
      <c r="N18" s="203">
        <v>35.06</v>
      </c>
      <c r="O18" s="203">
        <v>0</v>
      </c>
      <c r="P18" s="203">
        <v>36.74</v>
      </c>
      <c r="Q18" s="203">
        <v>6.47</v>
      </c>
      <c r="R18" s="203">
        <v>12.59</v>
      </c>
      <c r="S18" s="203">
        <v>7.84</v>
      </c>
      <c r="T18" s="203">
        <v>0</v>
      </c>
      <c r="U18" s="203">
        <v>40.909999999999997</v>
      </c>
      <c r="V18" s="203">
        <v>1.94</v>
      </c>
      <c r="W18" s="203">
        <v>10.09</v>
      </c>
      <c r="X18" s="203">
        <v>43.79</v>
      </c>
      <c r="Y18" s="203">
        <v>0</v>
      </c>
      <c r="Z18" s="203">
        <v>18.850000000000001</v>
      </c>
      <c r="AA18" s="203">
        <v>7.52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251.55</v>
      </c>
      <c r="M19" s="203">
        <v>25.82</v>
      </c>
      <c r="N19" s="203">
        <v>35.06</v>
      </c>
      <c r="O19" s="203">
        <v>0</v>
      </c>
      <c r="P19" s="203">
        <v>36.74</v>
      </c>
      <c r="Q19" s="203">
        <v>6.47</v>
      </c>
      <c r="R19" s="203">
        <v>12.59</v>
      </c>
      <c r="S19" s="203">
        <v>7.84</v>
      </c>
      <c r="T19" s="203">
        <v>0</v>
      </c>
      <c r="U19" s="203">
        <v>40.909999999999997</v>
      </c>
      <c r="V19" s="203">
        <v>5.39</v>
      </c>
      <c r="W19" s="203">
        <v>10.09</v>
      </c>
      <c r="X19" s="203">
        <v>43.79</v>
      </c>
      <c r="Y19" s="203">
        <v>0</v>
      </c>
      <c r="Z19" s="203">
        <v>29.02</v>
      </c>
      <c r="AA19" s="203">
        <v>24.7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66.75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251.55</v>
      </c>
      <c r="M20" s="203">
        <v>25.82</v>
      </c>
      <c r="N20" s="203">
        <v>35.06</v>
      </c>
      <c r="O20" s="203">
        <v>0</v>
      </c>
      <c r="P20" s="203">
        <v>36.74</v>
      </c>
      <c r="Q20" s="203">
        <v>6.47</v>
      </c>
      <c r="R20" s="203">
        <v>12.59</v>
      </c>
      <c r="S20" s="203">
        <v>7.84</v>
      </c>
      <c r="T20" s="203">
        <v>0</v>
      </c>
      <c r="U20" s="203">
        <v>40.909999999999997</v>
      </c>
      <c r="V20" s="203">
        <v>5.39</v>
      </c>
      <c r="W20" s="203">
        <v>10.09</v>
      </c>
      <c r="X20" s="203">
        <v>43.79</v>
      </c>
      <c r="Y20" s="203">
        <v>0</v>
      </c>
      <c r="Z20" s="203">
        <v>29.02</v>
      </c>
      <c r="AA20" s="203">
        <v>24.7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66.75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251.55</v>
      </c>
      <c r="M21" s="203">
        <v>25.82</v>
      </c>
      <c r="N21" s="203">
        <v>35.06</v>
      </c>
      <c r="O21" s="203">
        <v>0</v>
      </c>
      <c r="P21" s="203">
        <v>36.74</v>
      </c>
      <c r="Q21" s="203">
        <v>6.47</v>
      </c>
      <c r="R21" s="203">
        <v>12.59</v>
      </c>
      <c r="S21" s="203">
        <v>7.84</v>
      </c>
      <c r="T21" s="203">
        <v>0</v>
      </c>
      <c r="U21" s="203">
        <v>40.909999999999997</v>
      </c>
      <c r="V21" s="203">
        <v>5.39</v>
      </c>
      <c r="W21" s="203">
        <v>10.09</v>
      </c>
      <c r="X21" s="203">
        <v>43.79</v>
      </c>
      <c r="Y21" s="203">
        <v>0</v>
      </c>
      <c r="Z21" s="203">
        <v>29.02</v>
      </c>
      <c r="AA21" s="203">
        <v>24.7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251.55</v>
      </c>
      <c r="M22" s="203">
        <v>25.82</v>
      </c>
      <c r="N22" s="203">
        <v>35.06</v>
      </c>
      <c r="O22" s="203">
        <v>0</v>
      </c>
      <c r="P22" s="203">
        <v>36.74</v>
      </c>
      <c r="Q22" s="203">
        <v>6.47</v>
      </c>
      <c r="R22" s="203">
        <v>12.59</v>
      </c>
      <c r="S22" s="203">
        <v>7.84</v>
      </c>
      <c r="T22" s="203">
        <v>0</v>
      </c>
      <c r="U22" s="203">
        <v>40.909999999999997</v>
      </c>
      <c r="V22" s="203">
        <v>5.39</v>
      </c>
      <c r="W22" s="203">
        <v>10.09</v>
      </c>
      <c r="X22" s="203">
        <v>43.79</v>
      </c>
      <c r="Y22" s="203">
        <v>0</v>
      </c>
      <c r="Z22" s="203">
        <v>29.02</v>
      </c>
      <c r="AA22" s="203">
        <v>24.7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251.55</v>
      </c>
      <c r="M23" s="203">
        <v>25.82</v>
      </c>
      <c r="N23" s="203">
        <v>35.06</v>
      </c>
      <c r="O23" s="203">
        <v>0</v>
      </c>
      <c r="P23" s="203">
        <v>36.74</v>
      </c>
      <c r="Q23" s="203">
        <v>6.47</v>
      </c>
      <c r="R23" s="203">
        <v>12.59</v>
      </c>
      <c r="S23" s="203">
        <v>7.84</v>
      </c>
      <c r="T23" s="203">
        <v>0</v>
      </c>
      <c r="U23" s="203">
        <v>40.909999999999997</v>
      </c>
      <c r="V23" s="203">
        <v>5.39</v>
      </c>
      <c r="W23" s="203">
        <v>10.09</v>
      </c>
      <c r="X23" s="203">
        <v>43.79</v>
      </c>
      <c r="Y23" s="203">
        <v>0</v>
      </c>
      <c r="Z23" s="203">
        <v>29.02</v>
      </c>
      <c r="AA23" s="203">
        <v>24.7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309.60000000000002</v>
      </c>
      <c r="M24" s="203">
        <v>25.82</v>
      </c>
      <c r="N24" s="203">
        <v>35.06</v>
      </c>
      <c r="O24" s="203">
        <v>0</v>
      </c>
      <c r="P24" s="203">
        <v>36.74</v>
      </c>
      <c r="Q24" s="203">
        <v>6.47</v>
      </c>
      <c r="R24" s="203">
        <v>12.59</v>
      </c>
      <c r="S24" s="203">
        <v>7.84</v>
      </c>
      <c r="T24" s="203">
        <v>0</v>
      </c>
      <c r="U24" s="203">
        <v>40.909999999999997</v>
      </c>
      <c r="V24" s="203">
        <v>5.39</v>
      </c>
      <c r="W24" s="203">
        <v>10.09</v>
      </c>
      <c r="X24" s="203">
        <v>43.79</v>
      </c>
      <c r="Y24" s="203">
        <v>0</v>
      </c>
      <c r="Z24" s="203">
        <v>29.02</v>
      </c>
      <c r="AA24" s="203">
        <v>24.7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445.95</v>
      </c>
      <c r="M25" s="203">
        <v>25.82</v>
      </c>
      <c r="N25" s="203">
        <v>35.06</v>
      </c>
      <c r="O25" s="203">
        <v>0</v>
      </c>
      <c r="P25" s="203">
        <v>36.74</v>
      </c>
      <c r="Q25" s="203">
        <v>6.47</v>
      </c>
      <c r="R25" s="203">
        <v>12.59</v>
      </c>
      <c r="S25" s="203">
        <v>7.84</v>
      </c>
      <c r="T25" s="203">
        <v>0</v>
      </c>
      <c r="U25" s="203">
        <v>40.909999999999997</v>
      </c>
      <c r="V25" s="203">
        <v>5.39</v>
      </c>
      <c r="W25" s="203">
        <v>10.09</v>
      </c>
      <c r="X25" s="203">
        <v>43.79</v>
      </c>
      <c r="Y25" s="203">
        <v>0</v>
      </c>
      <c r="Z25" s="203">
        <v>29.02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445.95</v>
      </c>
      <c r="M26" s="203">
        <v>25.82</v>
      </c>
      <c r="N26" s="203">
        <v>35.06</v>
      </c>
      <c r="O26" s="203">
        <v>0</v>
      </c>
      <c r="P26" s="203">
        <v>36.74</v>
      </c>
      <c r="Q26" s="203">
        <v>6.47</v>
      </c>
      <c r="R26" s="203">
        <v>12.59</v>
      </c>
      <c r="S26" s="203">
        <v>7.84</v>
      </c>
      <c r="T26" s="203">
        <v>0</v>
      </c>
      <c r="U26" s="203">
        <v>41.74</v>
      </c>
      <c r="V26" s="203">
        <v>5.39</v>
      </c>
      <c r="W26" s="203">
        <v>10.09</v>
      </c>
      <c r="X26" s="203">
        <v>43.79</v>
      </c>
      <c r="Y26" s="203">
        <v>0</v>
      </c>
      <c r="Z26" s="203">
        <v>29.02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387</v>
      </c>
      <c r="M27" s="203">
        <v>25.82</v>
      </c>
      <c r="N27" s="203">
        <v>35.06</v>
      </c>
      <c r="O27" s="203">
        <v>0</v>
      </c>
      <c r="P27" s="203">
        <v>36.74</v>
      </c>
      <c r="Q27" s="203">
        <v>6.47</v>
      </c>
      <c r="R27" s="203">
        <v>12.59</v>
      </c>
      <c r="S27" s="203">
        <v>7.84</v>
      </c>
      <c r="T27" s="203">
        <v>0</v>
      </c>
      <c r="U27" s="203">
        <v>42.58</v>
      </c>
      <c r="V27" s="203">
        <v>5.39</v>
      </c>
      <c r="W27" s="203">
        <v>10.09</v>
      </c>
      <c r="X27" s="203">
        <v>43.79</v>
      </c>
      <c r="Y27" s="203">
        <v>0</v>
      </c>
      <c r="Z27" s="203">
        <v>29.02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6.75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4.88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290.25</v>
      </c>
      <c r="M28" s="203">
        <v>25.82</v>
      </c>
      <c r="N28" s="203">
        <v>35.06</v>
      </c>
      <c r="O28" s="203">
        <v>0</v>
      </c>
      <c r="P28" s="203">
        <v>36.74</v>
      </c>
      <c r="Q28" s="203">
        <v>6.47</v>
      </c>
      <c r="R28" s="203">
        <v>12.59</v>
      </c>
      <c r="S28" s="203">
        <v>7.84</v>
      </c>
      <c r="T28" s="203">
        <v>0</v>
      </c>
      <c r="U28" s="203">
        <v>42.58</v>
      </c>
      <c r="V28" s="203">
        <v>5.39</v>
      </c>
      <c r="W28" s="203">
        <v>10.09</v>
      </c>
      <c r="X28" s="203">
        <v>43.79</v>
      </c>
      <c r="Y28" s="203">
        <v>0</v>
      </c>
      <c r="Z28" s="203">
        <v>29.02</v>
      </c>
      <c r="AA28" s="203">
        <v>24.7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6.75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290.25</v>
      </c>
      <c r="M29" s="203">
        <v>25.82</v>
      </c>
      <c r="N29" s="203">
        <v>35.06</v>
      </c>
      <c r="O29" s="203">
        <v>0</v>
      </c>
      <c r="P29" s="203">
        <v>36.74</v>
      </c>
      <c r="Q29" s="203">
        <v>6.47</v>
      </c>
      <c r="R29" s="203">
        <v>12.59</v>
      </c>
      <c r="S29" s="203">
        <v>7.84</v>
      </c>
      <c r="T29" s="203">
        <v>0</v>
      </c>
      <c r="U29" s="203">
        <v>42.58</v>
      </c>
      <c r="V29" s="203">
        <v>5.39</v>
      </c>
      <c r="W29" s="203">
        <v>10.09</v>
      </c>
      <c r="X29" s="203">
        <v>43.79</v>
      </c>
      <c r="Y29" s="203">
        <v>0</v>
      </c>
      <c r="Z29" s="203">
        <v>29.02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6.75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15.85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259.29000000000002</v>
      </c>
      <c r="M30" s="203">
        <v>25.82</v>
      </c>
      <c r="N30" s="203">
        <v>35.06</v>
      </c>
      <c r="O30" s="203">
        <v>0</v>
      </c>
      <c r="P30" s="203">
        <v>36.74</v>
      </c>
      <c r="Q30" s="203">
        <v>2.9</v>
      </c>
      <c r="R30" s="203">
        <v>5.8</v>
      </c>
      <c r="S30" s="203">
        <v>3.87</v>
      </c>
      <c r="T30" s="203">
        <v>0</v>
      </c>
      <c r="U30" s="203">
        <v>42.58</v>
      </c>
      <c r="V30" s="203">
        <v>1.94</v>
      </c>
      <c r="W30" s="203">
        <v>10.09</v>
      </c>
      <c r="X30" s="203">
        <v>43.79</v>
      </c>
      <c r="Y30" s="203">
        <v>0</v>
      </c>
      <c r="Z30" s="203">
        <v>29.02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6.75</v>
      </c>
      <c r="AJ30" s="203">
        <v>0</v>
      </c>
      <c r="AK30" s="203">
        <v>50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259.29000000000002</v>
      </c>
      <c r="M31" s="203">
        <v>25.82</v>
      </c>
      <c r="N31" s="203">
        <v>35.06</v>
      </c>
      <c r="O31" s="203">
        <v>0</v>
      </c>
      <c r="P31" s="203">
        <v>36.74</v>
      </c>
      <c r="Q31" s="203">
        <v>2.9</v>
      </c>
      <c r="R31" s="203">
        <v>5.8</v>
      </c>
      <c r="S31" s="203">
        <v>3.87</v>
      </c>
      <c r="T31" s="203">
        <v>0</v>
      </c>
      <c r="U31" s="203">
        <v>42.58</v>
      </c>
      <c r="V31" s="203">
        <v>1.94</v>
      </c>
      <c r="W31" s="203">
        <v>10.09</v>
      </c>
      <c r="X31" s="203">
        <v>43.79</v>
      </c>
      <c r="Y31" s="203">
        <v>0</v>
      </c>
      <c r="Z31" s="203">
        <v>29.02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6.36</v>
      </c>
      <c r="AJ31" s="203">
        <v>0</v>
      </c>
      <c r="AK31" s="203">
        <v>50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259.29000000000002</v>
      </c>
      <c r="M32" s="203">
        <v>25.82</v>
      </c>
      <c r="N32" s="203">
        <v>35.06</v>
      </c>
      <c r="O32" s="203">
        <v>0</v>
      </c>
      <c r="P32" s="203">
        <v>36.74</v>
      </c>
      <c r="Q32" s="203">
        <v>2.9</v>
      </c>
      <c r="R32" s="203">
        <v>5.8</v>
      </c>
      <c r="S32" s="203">
        <v>3.87</v>
      </c>
      <c r="T32" s="203">
        <v>0</v>
      </c>
      <c r="U32" s="203">
        <v>42.58</v>
      </c>
      <c r="V32" s="203">
        <v>1.94</v>
      </c>
      <c r="W32" s="203">
        <v>10.09</v>
      </c>
      <c r="X32" s="203">
        <v>43.79</v>
      </c>
      <c r="Y32" s="203">
        <v>0</v>
      </c>
      <c r="Z32" s="203">
        <v>29.02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6.36</v>
      </c>
      <c r="AJ32" s="203">
        <v>0</v>
      </c>
      <c r="AK32" s="203">
        <v>50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259.29000000000002</v>
      </c>
      <c r="M33" s="203">
        <v>25.82</v>
      </c>
      <c r="N33" s="203">
        <v>35.06</v>
      </c>
      <c r="O33" s="203">
        <v>0</v>
      </c>
      <c r="P33" s="203">
        <v>36.74</v>
      </c>
      <c r="Q33" s="203">
        <v>2.9</v>
      </c>
      <c r="R33" s="203">
        <v>5.8</v>
      </c>
      <c r="S33" s="203">
        <v>3.87</v>
      </c>
      <c r="T33" s="203">
        <v>0</v>
      </c>
      <c r="U33" s="203">
        <v>41.74</v>
      </c>
      <c r="V33" s="203">
        <v>1.94</v>
      </c>
      <c r="W33" s="203">
        <v>10.09</v>
      </c>
      <c r="X33" s="203">
        <v>43.79</v>
      </c>
      <c r="Y33" s="203">
        <v>0</v>
      </c>
      <c r="Z33" s="203">
        <v>29.02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6.36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259.29000000000002</v>
      </c>
      <c r="M34" s="203">
        <v>25.82</v>
      </c>
      <c r="N34" s="203">
        <v>35.06</v>
      </c>
      <c r="O34" s="203">
        <v>0</v>
      </c>
      <c r="P34" s="203">
        <v>36.74</v>
      </c>
      <c r="Q34" s="203">
        <v>2.9</v>
      </c>
      <c r="R34" s="203">
        <v>5.8</v>
      </c>
      <c r="S34" s="203">
        <v>3.87</v>
      </c>
      <c r="T34" s="203">
        <v>0</v>
      </c>
      <c r="U34" s="203">
        <v>41.74</v>
      </c>
      <c r="V34" s="203">
        <v>1.94</v>
      </c>
      <c r="W34" s="203">
        <v>10.09</v>
      </c>
      <c r="X34" s="203">
        <v>43.79</v>
      </c>
      <c r="Y34" s="203">
        <v>0</v>
      </c>
      <c r="Z34" s="203">
        <v>29.02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6.36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260.04000000000002</v>
      </c>
      <c r="M35" s="203">
        <v>25.82</v>
      </c>
      <c r="N35" s="203">
        <v>35.06</v>
      </c>
      <c r="O35" s="203">
        <v>0</v>
      </c>
      <c r="P35" s="203">
        <v>36.74</v>
      </c>
      <c r="Q35" s="203">
        <v>2.9</v>
      </c>
      <c r="R35" s="203">
        <v>5.8</v>
      </c>
      <c r="S35" s="203">
        <v>3.87</v>
      </c>
      <c r="T35" s="203">
        <v>0</v>
      </c>
      <c r="U35" s="203">
        <v>45.09</v>
      </c>
      <c r="V35" s="203">
        <v>1.94</v>
      </c>
      <c r="W35" s="203">
        <v>10.09</v>
      </c>
      <c r="X35" s="203">
        <v>43.79</v>
      </c>
      <c r="Y35" s="203">
        <v>0</v>
      </c>
      <c r="Z35" s="203">
        <v>29.02</v>
      </c>
      <c r="AA35" s="203">
        <v>24.7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6.09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260.04000000000002</v>
      </c>
      <c r="M36" s="203">
        <v>25.82</v>
      </c>
      <c r="N36" s="203">
        <v>35.06</v>
      </c>
      <c r="O36" s="203">
        <v>0</v>
      </c>
      <c r="P36" s="203">
        <v>36.74</v>
      </c>
      <c r="Q36" s="203">
        <v>2.9</v>
      </c>
      <c r="R36" s="203">
        <v>5.8</v>
      </c>
      <c r="S36" s="203">
        <v>3.87</v>
      </c>
      <c r="T36" s="203">
        <v>0</v>
      </c>
      <c r="U36" s="203">
        <v>46.75</v>
      </c>
      <c r="V36" s="203">
        <v>1.94</v>
      </c>
      <c r="W36" s="203">
        <v>10.09</v>
      </c>
      <c r="X36" s="203">
        <v>43.79</v>
      </c>
      <c r="Y36" s="203">
        <v>0</v>
      </c>
      <c r="Z36" s="203">
        <v>29.02</v>
      </c>
      <c r="AA36" s="203">
        <v>24.7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6.09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260.32</v>
      </c>
      <c r="M37" s="203">
        <v>25.82</v>
      </c>
      <c r="N37" s="203">
        <v>35.06</v>
      </c>
      <c r="O37" s="203">
        <v>0</v>
      </c>
      <c r="P37" s="203">
        <v>36.74</v>
      </c>
      <c r="Q37" s="203">
        <v>4.3499999999999996</v>
      </c>
      <c r="R37" s="203">
        <v>8.5399999999999991</v>
      </c>
      <c r="S37" s="203">
        <v>5.46</v>
      </c>
      <c r="T37" s="203">
        <v>0</v>
      </c>
      <c r="U37" s="203">
        <v>47.58</v>
      </c>
      <c r="V37" s="203">
        <v>1.93</v>
      </c>
      <c r="W37" s="203">
        <v>10.33</v>
      </c>
      <c r="X37" s="203">
        <v>43.79</v>
      </c>
      <c r="Y37" s="203">
        <v>0</v>
      </c>
      <c r="Z37" s="203">
        <v>29.02</v>
      </c>
      <c r="AA37" s="203">
        <v>24.7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6.06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260.32</v>
      </c>
      <c r="M38" s="203">
        <v>25.82</v>
      </c>
      <c r="N38" s="203">
        <v>35.06</v>
      </c>
      <c r="O38" s="203">
        <v>0</v>
      </c>
      <c r="P38" s="203">
        <v>36.74</v>
      </c>
      <c r="Q38" s="203">
        <v>4.3499999999999996</v>
      </c>
      <c r="R38" s="203">
        <v>8.5399999999999991</v>
      </c>
      <c r="S38" s="203">
        <v>5.46</v>
      </c>
      <c r="T38" s="203">
        <v>0</v>
      </c>
      <c r="U38" s="203">
        <v>48.42</v>
      </c>
      <c r="V38" s="203">
        <v>1.93</v>
      </c>
      <c r="W38" s="203">
        <v>10.33</v>
      </c>
      <c r="X38" s="203">
        <v>43.79</v>
      </c>
      <c r="Y38" s="203">
        <v>0</v>
      </c>
      <c r="Z38" s="203">
        <v>29.02</v>
      </c>
      <c r="AA38" s="203">
        <v>24.7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6.09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1.43</v>
      </c>
      <c r="L39" s="203">
        <v>260.25</v>
      </c>
      <c r="M39" s="203">
        <v>25.82</v>
      </c>
      <c r="N39" s="203">
        <v>35.06</v>
      </c>
      <c r="O39" s="203">
        <v>0</v>
      </c>
      <c r="P39" s="203">
        <v>36.74</v>
      </c>
      <c r="Q39" s="203">
        <v>2.9</v>
      </c>
      <c r="R39" s="203">
        <v>5.8</v>
      </c>
      <c r="S39" s="203">
        <v>3.87</v>
      </c>
      <c r="T39" s="203">
        <v>0</v>
      </c>
      <c r="U39" s="203">
        <v>50.09</v>
      </c>
      <c r="V39" s="203">
        <v>1.93</v>
      </c>
      <c r="W39" s="203">
        <v>10.3</v>
      </c>
      <c r="X39" s="203">
        <v>43.79</v>
      </c>
      <c r="Y39" s="203">
        <v>0</v>
      </c>
      <c r="Z39" s="203">
        <v>29.02</v>
      </c>
      <c r="AA39" s="203">
        <v>24.7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6.09</v>
      </c>
      <c r="AJ39" s="203">
        <v>0</v>
      </c>
      <c r="AK39" s="203">
        <v>56.29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1.43</v>
      </c>
      <c r="L40" s="203">
        <v>260.25</v>
      </c>
      <c r="M40" s="203">
        <v>25.82</v>
      </c>
      <c r="N40" s="203">
        <v>35.06</v>
      </c>
      <c r="O40" s="203">
        <v>0</v>
      </c>
      <c r="P40" s="203">
        <v>36.74</v>
      </c>
      <c r="Q40" s="203">
        <v>2.9</v>
      </c>
      <c r="R40" s="203">
        <v>5.8</v>
      </c>
      <c r="S40" s="203">
        <v>3.87</v>
      </c>
      <c r="T40" s="203">
        <v>0</v>
      </c>
      <c r="U40" s="203">
        <v>50.93</v>
      </c>
      <c r="V40" s="203">
        <v>1.93</v>
      </c>
      <c r="W40" s="203">
        <v>10.3</v>
      </c>
      <c r="X40" s="203">
        <v>43.79</v>
      </c>
      <c r="Y40" s="203">
        <v>0</v>
      </c>
      <c r="Z40" s="203">
        <v>29.02</v>
      </c>
      <c r="AA40" s="203">
        <v>24.7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6.36</v>
      </c>
      <c r="AJ40" s="203">
        <v>0</v>
      </c>
      <c r="AK40" s="203">
        <v>56.29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1.43</v>
      </c>
      <c r="L41" s="203">
        <v>260.25</v>
      </c>
      <c r="M41" s="203">
        <v>25.82</v>
      </c>
      <c r="N41" s="203">
        <v>35.06</v>
      </c>
      <c r="O41" s="203">
        <v>0</v>
      </c>
      <c r="P41" s="203">
        <v>36.74</v>
      </c>
      <c r="Q41" s="203">
        <v>2.9</v>
      </c>
      <c r="R41" s="203">
        <v>5.8</v>
      </c>
      <c r="S41" s="203">
        <v>3.87</v>
      </c>
      <c r="T41" s="203">
        <v>0</v>
      </c>
      <c r="U41" s="203">
        <v>50.93</v>
      </c>
      <c r="V41" s="203">
        <v>1.93</v>
      </c>
      <c r="W41" s="203">
        <v>10.3</v>
      </c>
      <c r="X41" s="203">
        <v>43.79</v>
      </c>
      <c r="Y41" s="203">
        <v>0</v>
      </c>
      <c r="Z41" s="203">
        <v>29.02</v>
      </c>
      <c r="AA41" s="203">
        <v>24.7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6.36</v>
      </c>
      <c r="AJ41" s="203">
        <v>0</v>
      </c>
      <c r="AK41" s="203">
        <v>56.29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1.43</v>
      </c>
      <c r="L42" s="203">
        <v>260.25</v>
      </c>
      <c r="M42" s="203">
        <v>25.82</v>
      </c>
      <c r="N42" s="203">
        <v>35.06</v>
      </c>
      <c r="O42" s="203">
        <v>0</v>
      </c>
      <c r="P42" s="203">
        <v>36.74</v>
      </c>
      <c r="Q42" s="203">
        <v>2.9</v>
      </c>
      <c r="R42" s="203">
        <v>5.8</v>
      </c>
      <c r="S42" s="203">
        <v>3.87</v>
      </c>
      <c r="T42" s="203">
        <v>0</v>
      </c>
      <c r="U42" s="203">
        <v>50.93</v>
      </c>
      <c r="V42" s="203">
        <v>1.93</v>
      </c>
      <c r="W42" s="203">
        <v>10.3</v>
      </c>
      <c r="X42" s="203">
        <v>43.79</v>
      </c>
      <c r="Y42" s="203">
        <v>0</v>
      </c>
      <c r="Z42" s="203">
        <v>29.02</v>
      </c>
      <c r="AA42" s="203">
        <v>24.7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6.36</v>
      </c>
      <c r="AJ42" s="203">
        <v>0</v>
      </c>
      <c r="AK42" s="203">
        <v>56.29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1.43</v>
      </c>
      <c r="L43" s="203">
        <v>260.25</v>
      </c>
      <c r="M43" s="203">
        <v>25.82</v>
      </c>
      <c r="N43" s="203">
        <v>35.06</v>
      </c>
      <c r="O43" s="203">
        <v>0</v>
      </c>
      <c r="P43" s="203">
        <v>36.74</v>
      </c>
      <c r="Q43" s="203">
        <v>2.9</v>
      </c>
      <c r="R43" s="203">
        <v>5.8</v>
      </c>
      <c r="S43" s="203">
        <v>3.87</v>
      </c>
      <c r="T43" s="203">
        <v>0</v>
      </c>
      <c r="U43" s="203">
        <v>51.79</v>
      </c>
      <c r="V43" s="203">
        <v>1.93</v>
      </c>
      <c r="W43" s="203">
        <v>10.3</v>
      </c>
      <c r="X43" s="203">
        <v>43.79</v>
      </c>
      <c r="Y43" s="203">
        <v>0</v>
      </c>
      <c r="Z43" s="203">
        <v>29.02</v>
      </c>
      <c r="AA43" s="203">
        <v>24.7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6.36</v>
      </c>
      <c r="AJ43" s="203">
        <v>0</v>
      </c>
      <c r="AK43" s="203">
        <v>56.29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1.43</v>
      </c>
      <c r="L44" s="203">
        <v>260.25</v>
      </c>
      <c r="M44" s="203">
        <v>25.82</v>
      </c>
      <c r="N44" s="203">
        <v>35.06</v>
      </c>
      <c r="O44" s="203">
        <v>0</v>
      </c>
      <c r="P44" s="203">
        <v>36.74</v>
      </c>
      <c r="Q44" s="203">
        <v>2.9</v>
      </c>
      <c r="R44" s="203">
        <v>5.8</v>
      </c>
      <c r="S44" s="203">
        <v>3.87</v>
      </c>
      <c r="T44" s="203">
        <v>0</v>
      </c>
      <c r="U44" s="203">
        <v>51.79</v>
      </c>
      <c r="V44" s="203">
        <v>1.93</v>
      </c>
      <c r="W44" s="203">
        <v>10.3</v>
      </c>
      <c r="X44" s="203">
        <v>43.79</v>
      </c>
      <c r="Y44" s="203">
        <v>0</v>
      </c>
      <c r="Z44" s="203">
        <v>29.02</v>
      </c>
      <c r="AA44" s="203">
        <v>24.7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6.36</v>
      </c>
      <c r="AJ44" s="203">
        <v>0</v>
      </c>
      <c r="AK44" s="203">
        <v>56.29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0.82</v>
      </c>
      <c r="L45" s="203">
        <v>260.3</v>
      </c>
      <c r="M45" s="203">
        <v>25.82</v>
      </c>
      <c r="N45" s="203">
        <v>35.06</v>
      </c>
      <c r="O45" s="203">
        <v>0</v>
      </c>
      <c r="P45" s="203">
        <v>36.74</v>
      </c>
      <c r="Q45" s="203">
        <v>2.9</v>
      </c>
      <c r="R45" s="203">
        <v>5.8</v>
      </c>
      <c r="S45" s="203">
        <v>3.87</v>
      </c>
      <c r="T45" s="203">
        <v>0</v>
      </c>
      <c r="U45" s="203">
        <v>51.79</v>
      </c>
      <c r="V45" s="203">
        <v>1.93</v>
      </c>
      <c r="W45" s="203">
        <v>10.09</v>
      </c>
      <c r="X45" s="203">
        <v>43.79</v>
      </c>
      <c r="Y45" s="203">
        <v>0</v>
      </c>
      <c r="Z45" s="203">
        <v>29.02</v>
      </c>
      <c r="AA45" s="203">
        <v>24.73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6.36</v>
      </c>
      <c r="AJ45" s="203">
        <v>0</v>
      </c>
      <c r="AK45" s="203">
        <v>56.01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0.82</v>
      </c>
      <c r="L46" s="203">
        <v>260.3</v>
      </c>
      <c r="M46" s="203">
        <v>25.82</v>
      </c>
      <c r="N46" s="203">
        <v>35.06</v>
      </c>
      <c r="O46" s="203">
        <v>0</v>
      </c>
      <c r="P46" s="203">
        <v>36.74</v>
      </c>
      <c r="Q46" s="203">
        <v>2.9</v>
      </c>
      <c r="R46" s="203">
        <v>5.8</v>
      </c>
      <c r="S46" s="203">
        <v>3.87</v>
      </c>
      <c r="T46" s="203">
        <v>0</v>
      </c>
      <c r="U46" s="203">
        <v>51.79</v>
      </c>
      <c r="V46" s="203">
        <v>1.93</v>
      </c>
      <c r="W46" s="203">
        <v>10.09</v>
      </c>
      <c r="X46" s="203">
        <v>43.79</v>
      </c>
      <c r="Y46" s="203">
        <v>0</v>
      </c>
      <c r="Z46" s="203">
        <v>29.02</v>
      </c>
      <c r="AA46" s="203">
        <v>24.73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6.36</v>
      </c>
      <c r="AJ46" s="203">
        <v>0</v>
      </c>
      <c r="AK46" s="203">
        <v>56.01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0.82</v>
      </c>
      <c r="L47" s="203">
        <v>259.29000000000002</v>
      </c>
      <c r="M47" s="203">
        <v>25.82</v>
      </c>
      <c r="N47" s="203">
        <v>35.06</v>
      </c>
      <c r="O47" s="203">
        <v>0</v>
      </c>
      <c r="P47" s="203">
        <v>36.74</v>
      </c>
      <c r="Q47" s="203">
        <v>2.9</v>
      </c>
      <c r="R47" s="203">
        <v>5.8</v>
      </c>
      <c r="S47" s="203">
        <v>3.87</v>
      </c>
      <c r="T47" s="203">
        <v>0</v>
      </c>
      <c r="U47" s="203">
        <v>51.79</v>
      </c>
      <c r="V47" s="203">
        <v>1.93</v>
      </c>
      <c r="W47" s="203">
        <v>10.09</v>
      </c>
      <c r="X47" s="203">
        <v>43.79</v>
      </c>
      <c r="Y47" s="203">
        <v>0</v>
      </c>
      <c r="Z47" s="203">
        <v>29.02</v>
      </c>
      <c r="AA47" s="203">
        <v>24.73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6.36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0.82</v>
      </c>
      <c r="L48" s="203">
        <v>259.29000000000002</v>
      </c>
      <c r="M48" s="203">
        <v>25.82</v>
      </c>
      <c r="N48" s="203">
        <v>35.06</v>
      </c>
      <c r="O48" s="203">
        <v>0</v>
      </c>
      <c r="P48" s="203">
        <v>36.74</v>
      </c>
      <c r="Q48" s="203">
        <v>2.9</v>
      </c>
      <c r="R48" s="203">
        <v>5.8</v>
      </c>
      <c r="S48" s="203">
        <v>3.87</v>
      </c>
      <c r="T48" s="203">
        <v>0</v>
      </c>
      <c r="U48" s="203">
        <v>51.79</v>
      </c>
      <c r="V48" s="203">
        <v>1.93</v>
      </c>
      <c r="W48" s="203">
        <v>10.09</v>
      </c>
      <c r="X48" s="203">
        <v>43.79</v>
      </c>
      <c r="Y48" s="203">
        <v>0</v>
      </c>
      <c r="Z48" s="203">
        <v>29.02</v>
      </c>
      <c r="AA48" s="203">
        <v>24.73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6.36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259.29000000000002</v>
      </c>
      <c r="M49" s="203">
        <v>25.82</v>
      </c>
      <c r="N49" s="203">
        <v>35.06</v>
      </c>
      <c r="O49" s="203">
        <v>0</v>
      </c>
      <c r="P49" s="203">
        <v>36.74</v>
      </c>
      <c r="Q49" s="203">
        <v>2.9</v>
      </c>
      <c r="R49" s="203">
        <v>5.8</v>
      </c>
      <c r="S49" s="203">
        <v>3.87</v>
      </c>
      <c r="T49" s="203">
        <v>0</v>
      </c>
      <c r="U49" s="203">
        <v>51.79</v>
      </c>
      <c r="V49" s="203">
        <v>1.93</v>
      </c>
      <c r="W49" s="203">
        <v>10.09</v>
      </c>
      <c r="X49" s="203">
        <v>43.79</v>
      </c>
      <c r="Y49" s="203">
        <v>0</v>
      </c>
      <c r="Z49" s="203">
        <v>29.02</v>
      </c>
      <c r="AA49" s="203">
        <v>24.73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6.36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259.29000000000002</v>
      </c>
      <c r="M50" s="203">
        <v>25.82</v>
      </c>
      <c r="N50" s="203">
        <v>35.06</v>
      </c>
      <c r="O50" s="203">
        <v>0</v>
      </c>
      <c r="P50" s="203">
        <v>36.74</v>
      </c>
      <c r="Q50" s="203">
        <v>2.9</v>
      </c>
      <c r="R50" s="203">
        <v>5.8</v>
      </c>
      <c r="S50" s="203">
        <v>3.87</v>
      </c>
      <c r="T50" s="203">
        <v>0</v>
      </c>
      <c r="U50" s="203">
        <v>51.79</v>
      </c>
      <c r="V50" s="203">
        <v>1.93</v>
      </c>
      <c r="W50" s="203">
        <v>10.09</v>
      </c>
      <c r="X50" s="203">
        <v>43.79</v>
      </c>
      <c r="Y50" s="203">
        <v>0</v>
      </c>
      <c r="Z50" s="203">
        <v>29.02</v>
      </c>
      <c r="AA50" s="203">
        <v>24.73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6.36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259.29000000000002</v>
      </c>
      <c r="M51" s="203">
        <v>25.82</v>
      </c>
      <c r="N51" s="203">
        <v>35.06</v>
      </c>
      <c r="O51" s="203">
        <v>0</v>
      </c>
      <c r="P51" s="203">
        <v>36.74</v>
      </c>
      <c r="Q51" s="203">
        <v>2.9</v>
      </c>
      <c r="R51" s="203">
        <v>5.8</v>
      </c>
      <c r="S51" s="203">
        <v>3.87</v>
      </c>
      <c r="T51" s="203">
        <v>0</v>
      </c>
      <c r="U51" s="203">
        <v>51.79</v>
      </c>
      <c r="V51" s="203">
        <v>1.93</v>
      </c>
      <c r="W51" s="203">
        <v>10.09</v>
      </c>
      <c r="X51" s="203">
        <v>43.79</v>
      </c>
      <c r="Y51" s="203">
        <v>0</v>
      </c>
      <c r="Z51" s="203">
        <v>29.02</v>
      </c>
      <c r="AA51" s="203">
        <v>24.7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6.09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259.29000000000002</v>
      </c>
      <c r="M52" s="203">
        <v>25.82</v>
      </c>
      <c r="N52" s="203">
        <v>35.06</v>
      </c>
      <c r="O52" s="203">
        <v>0</v>
      </c>
      <c r="P52" s="203">
        <v>36.74</v>
      </c>
      <c r="Q52" s="203">
        <v>2.9</v>
      </c>
      <c r="R52" s="203">
        <v>5.8</v>
      </c>
      <c r="S52" s="203">
        <v>3.87</v>
      </c>
      <c r="T52" s="203">
        <v>0</v>
      </c>
      <c r="U52" s="203">
        <v>51.79</v>
      </c>
      <c r="V52" s="203">
        <v>1.93</v>
      </c>
      <c r="W52" s="203">
        <v>10.09</v>
      </c>
      <c r="X52" s="203">
        <v>43.79</v>
      </c>
      <c r="Y52" s="203">
        <v>0</v>
      </c>
      <c r="Z52" s="203">
        <v>29.02</v>
      </c>
      <c r="AA52" s="203">
        <v>24.7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6.09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259.29000000000002</v>
      </c>
      <c r="M53" s="203">
        <v>25.82</v>
      </c>
      <c r="N53" s="203">
        <v>35.06</v>
      </c>
      <c r="O53" s="203">
        <v>0</v>
      </c>
      <c r="P53" s="203">
        <v>36.74</v>
      </c>
      <c r="Q53" s="203">
        <v>2.1800000000000002</v>
      </c>
      <c r="R53" s="203">
        <v>4.54</v>
      </c>
      <c r="S53" s="203">
        <v>3.06</v>
      </c>
      <c r="T53" s="203">
        <v>0</v>
      </c>
      <c r="U53" s="203">
        <v>51.79</v>
      </c>
      <c r="V53" s="203">
        <v>1.93</v>
      </c>
      <c r="W53" s="203">
        <v>9.06</v>
      </c>
      <c r="X53" s="203">
        <v>38.270000000000003</v>
      </c>
      <c r="Y53" s="203">
        <v>0</v>
      </c>
      <c r="Z53" s="203">
        <v>29.02</v>
      </c>
      <c r="AA53" s="203">
        <v>24.71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6.09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259.29000000000002</v>
      </c>
      <c r="M54" s="203">
        <v>25.82</v>
      </c>
      <c r="N54" s="203">
        <v>35.06</v>
      </c>
      <c r="O54" s="203">
        <v>0</v>
      </c>
      <c r="P54" s="203">
        <v>36.74</v>
      </c>
      <c r="Q54" s="203">
        <v>2.1800000000000002</v>
      </c>
      <c r="R54" s="203">
        <v>4.54</v>
      </c>
      <c r="S54" s="203">
        <v>3.06</v>
      </c>
      <c r="T54" s="203">
        <v>0</v>
      </c>
      <c r="U54" s="203">
        <v>51.79</v>
      </c>
      <c r="V54" s="203">
        <v>1.93</v>
      </c>
      <c r="W54" s="203">
        <v>10.08</v>
      </c>
      <c r="X54" s="203">
        <v>38.270000000000003</v>
      </c>
      <c r="Y54" s="203">
        <v>0</v>
      </c>
      <c r="Z54" s="203">
        <v>29.02</v>
      </c>
      <c r="AA54" s="203">
        <v>24.71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6.09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1.52</v>
      </c>
      <c r="L55" s="203">
        <v>259.29000000000002</v>
      </c>
      <c r="M55" s="203">
        <v>25.82</v>
      </c>
      <c r="N55" s="203">
        <v>35.06</v>
      </c>
      <c r="O55" s="203">
        <v>0</v>
      </c>
      <c r="P55" s="203">
        <v>36.74</v>
      </c>
      <c r="Q55" s="203">
        <v>3</v>
      </c>
      <c r="R55" s="203">
        <v>6</v>
      </c>
      <c r="S55" s="203">
        <v>4</v>
      </c>
      <c r="T55" s="203">
        <v>0</v>
      </c>
      <c r="U55" s="203">
        <v>51.79</v>
      </c>
      <c r="V55" s="203">
        <v>2.96</v>
      </c>
      <c r="W55" s="203">
        <v>10.09</v>
      </c>
      <c r="X55" s="203">
        <v>43.79</v>
      </c>
      <c r="Y55" s="203">
        <v>0</v>
      </c>
      <c r="Z55" s="203">
        <v>29.02</v>
      </c>
      <c r="AA55" s="203">
        <v>24.71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6.06</v>
      </c>
      <c r="AJ55" s="203">
        <v>0</v>
      </c>
      <c r="AK55" s="203">
        <v>52.93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1.54</v>
      </c>
      <c r="L56" s="203">
        <v>259.29000000000002</v>
      </c>
      <c r="M56" s="203">
        <v>25.82</v>
      </c>
      <c r="N56" s="203">
        <v>35.06</v>
      </c>
      <c r="O56" s="203">
        <v>0</v>
      </c>
      <c r="P56" s="203">
        <v>36.74</v>
      </c>
      <c r="Q56" s="203">
        <v>3</v>
      </c>
      <c r="R56" s="203">
        <v>6</v>
      </c>
      <c r="S56" s="203">
        <v>4</v>
      </c>
      <c r="T56" s="203">
        <v>0</v>
      </c>
      <c r="U56" s="203">
        <v>51.79</v>
      </c>
      <c r="V56" s="203">
        <v>2.96</v>
      </c>
      <c r="W56" s="203">
        <v>10.09</v>
      </c>
      <c r="X56" s="203">
        <v>43.79</v>
      </c>
      <c r="Y56" s="203">
        <v>0</v>
      </c>
      <c r="Z56" s="203">
        <v>29.02</v>
      </c>
      <c r="AA56" s="203">
        <v>24.71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6.09</v>
      </c>
      <c r="AJ56" s="203">
        <v>0</v>
      </c>
      <c r="AK56" s="203">
        <v>52.93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1.52</v>
      </c>
      <c r="L57" s="203">
        <v>259.29000000000002</v>
      </c>
      <c r="M57" s="203">
        <v>25.82</v>
      </c>
      <c r="N57" s="203">
        <v>35.06</v>
      </c>
      <c r="O57" s="203">
        <v>0</v>
      </c>
      <c r="P57" s="203">
        <v>36.74</v>
      </c>
      <c r="Q57" s="203">
        <v>2.9</v>
      </c>
      <c r="R57" s="203">
        <v>5.8</v>
      </c>
      <c r="S57" s="203">
        <v>3.87</v>
      </c>
      <c r="T57" s="203">
        <v>0</v>
      </c>
      <c r="U57" s="203">
        <v>51.79</v>
      </c>
      <c r="V57" s="203">
        <v>1.93</v>
      </c>
      <c r="W57" s="203">
        <v>10.09</v>
      </c>
      <c r="X57" s="203">
        <v>43.79</v>
      </c>
      <c r="Y57" s="203">
        <v>0</v>
      </c>
      <c r="Z57" s="203">
        <v>29.02</v>
      </c>
      <c r="AA57" s="203">
        <v>24.71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6.09</v>
      </c>
      <c r="AJ57" s="203">
        <v>0</v>
      </c>
      <c r="AK57" s="203">
        <v>52.93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1.52</v>
      </c>
      <c r="L58" s="203">
        <v>259.29000000000002</v>
      </c>
      <c r="M58" s="203">
        <v>25.82</v>
      </c>
      <c r="N58" s="203">
        <v>35.06</v>
      </c>
      <c r="O58" s="203">
        <v>0</v>
      </c>
      <c r="P58" s="203">
        <v>36.74</v>
      </c>
      <c r="Q58" s="203">
        <v>2.9</v>
      </c>
      <c r="R58" s="203">
        <v>5.8</v>
      </c>
      <c r="S58" s="203">
        <v>3.87</v>
      </c>
      <c r="T58" s="203">
        <v>0</v>
      </c>
      <c r="U58" s="203">
        <v>51.79</v>
      </c>
      <c r="V58" s="203">
        <v>1.93</v>
      </c>
      <c r="W58" s="203">
        <v>10.09</v>
      </c>
      <c r="X58" s="203">
        <v>43.79</v>
      </c>
      <c r="Y58" s="203">
        <v>0</v>
      </c>
      <c r="Z58" s="203">
        <v>29.02</v>
      </c>
      <c r="AA58" s="203">
        <v>24.71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6.09</v>
      </c>
      <c r="AJ58" s="203">
        <v>0</v>
      </c>
      <c r="AK58" s="203">
        <v>52.93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259.29000000000002</v>
      </c>
      <c r="M59" s="203">
        <v>25.82</v>
      </c>
      <c r="N59" s="203">
        <v>35.06</v>
      </c>
      <c r="O59" s="203">
        <v>0</v>
      </c>
      <c r="P59" s="203">
        <v>36.74</v>
      </c>
      <c r="Q59" s="203">
        <v>2.9</v>
      </c>
      <c r="R59" s="203">
        <v>5.8</v>
      </c>
      <c r="S59" s="203">
        <v>3.87</v>
      </c>
      <c r="T59" s="203">
        <v>0</v>
      </c>
      <c r="U59" s="203">
        <v>51.79</v>
      </c>
      <c r="V59" s="203">
        <v>1.93</v>
      </c>
      <c r="W59" s="203">
        <v>10.09</v>
      </c>
      <c r="X59" s="203">
        <v>43.79</v>
      </c>
      <c r="Y59" s="203">
        <v>0</v>
      </c>
      <c r="Z59" s="203">
        <v>29.02</v>
      </c>
      <c r="AA59" s="203">
        <v>21.79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6.09</v>
      </c>
      <c r="AJ59" s="203">
        <v>0</v>
      </c>
      <c r="AK59" s="203">
        <v>52.4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259.29000000000002</v>
      </c>
      <c r="M60" s="203">
        <v>25.82</v>
      </c>
      <c r="N60" s="203">
        <v>35.06</v>
      </c>
      <c r="O60" s="203">
        <v>0</v>
      </c>
      <c r="P60" s="203">
        <v>36.74</v>
      </c>
      <c r="Q60" s="203">
        <v>2.9</v>
      </c>
      <c r="R60" s="203">
        <v>5.8</v>
      </c>
      <c r="S60" s="203">
        <v>3.87</v>
      </c>
      <c r="T60" s="203">
        <v>0</v>
      </c>
      <c r="U60" s="203">
        <v>51.79</v>
      </c>
      <c r="V60" s="203">
        <v>1.93</v>
      </c>
      <c r="W60" s="203">
        <v>10.09</v>
      </c>
      <c r="X60" s="203">
        <v>43.79</v>
      </c>
      <c r="Y60" s="203">
        <v>0</v>
      </c>
      <c r="Z60" s="203">
        <v>29.02</v>
      </c>
      <c r="AA60" s="203">
        <v>21.79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6.75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1.56</v>
      </c>
      <c r="L61" s="203">
        <v>259.29000000000002</v>
      </c>
      <c r="M61" s="203">
        <v>25.82</v>
      </c>
      <c r="N61" s="203">
        <v>35.06</v>
      </c>
      <c r="O61" s="203">
        <v>0</v>
      </c>
      <c r="P61" s="203">
        <v>36.74</v>
      </c>
      <c r="Q61" s="203">
        <v>2.9</v>
      </c>
      <c r="R61" s="203">
        <v>5.8</v>
      </c>
      <c r="S61" s="203">
        <v>3.87</v>
      </c>
      <c r="T61" s="203">
        <v>0</v>
      </c>
      <c r="U61" s="203">
        <v>51.79</v>
      </c>
      <c r="V61" s="203">
        <v>1.93</v>
      </c>
      <c r="W61" s="203">
        <v>10.09</v>
      </c>
      <c r="X61" s="203">
        <v>43.79</v>
      </c>
      <c r="Y61" s="203">
        <v>0</v>
      </c>
      <c r="Z61" s="203">
        <v>29.02</v>
      </c>
      <c r="AA61" s="203">
        <v>24.7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6.75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1.56</v>
      </c>
      <c r="L62" s="203">
        <v>259.29000000000002</v>
      </c>
      <c r="M62" s="203">
        <v>25.82</v>
      </c>
      <c r="N62" s="203">
        <v>35.06</v>
      </c>
      <c r="O62" s="203">
        <v>0</v>
      </c>
      <c r="P62" s="203">
        <v>36.74</v>
      </c>
      <c r="Q62" s="203">
        <v>2.9</v>
      </c>
      <c r="R62" s="203">
        <v>5.8</v>
      </c>
      <c r="S62" s="203">
        <v>3.87</v>
      </c>
      <c r="T62" s="203">
        <v>0</v>
      </c>
      <c r="U62" s="203">
        <v>51.79</v>
      </c>
      <c r="V62" s="203">
        <v>1.93</v>
      </c>
      <c r="W62" s="203">
        <v>10.09</v>
      </c>
      <c r="X62" s="203">
        <v>43.79</v>
      </c>
      <c r="Y62" s="203">
        <v>0</v>
      </c>
      <c r="Z62" s="203">
        <v>29.02</v>
      </c>
      <c r="AA62" s="203">
        <v>24.7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6.75</v>
      </c>
      <c r="AJ62" s="203">
        <v>0</v>
      </c>
      <c r="AK62" s="203">
        <v>50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1.56</v>
      </c>
      <c r="L63" s="203">
        <v>259.29000000000002</v>
      </c>
      <c r="M63" s="203">
        <v>25.82</v>
      </c>
      <c r="N63" s="203">
        <v>35.06</v>
      </c>
      <c r="O63" s="203">
        <v>0</v>
      </c>
      <c r="P63" s="203">
        <v>36.74</v>
      </c>
      <c r="Q63" s="203">
        <v>3.53</v>
      </c>
      <c r="R63" s="203">
        <v>6</v>
      </c>
      <c r="S63" s="203">
        <v>4</v>
      </c>
      <c r="T63" s="203">
        <v>0</v>
      </c>
      <c r="U63" s="203">
        <v>51.79</v>
      </c>
      <c r="V63" s="203">
        <v>1.93</v>
      </c>
      <c r="W63" s="203">
        <v>10.09</v>
      </c>
      <c r="X63" s="203">
        <v>43.79</v>
      </c>
      <c r="Y63" s="203">
        <v>0</v>
      </c>
      <c r="Z63" s="203">
        <v>29.02</v>
      </c>
      <c r="AA63" s="203">
        <v>24.7</v>
      </c>
      <c r="AB63" s="203">
        <v>0</v>
      </c>
      <c r="AC63" s="203">
        <v>9.33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</v>
      </c>
      <c r="AJ63" s="203">
        <v>0</v>
      </c>
      <c r="AK63" s="203">
        <v>53.44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1.56</v>
      </c>
      <c r="L64" s="203">
        <v>259.29000000000002</v>
      </c>
      <c r="M64" s="203">
        <v>25.82</v>
      </c>
      <c r="N64" s="203">
        <v>35.06</v>
      </c>
      <c r="O64" s="203">
        <v>0</v>
      </c>
      <c r="P64" s="203">
        <v>36.74</v>
      </c>
      <c r="Q64" s="203">
        <v>3.53</v>
      </c>
      <c r="R64" s="203">
        <v>6</v>
      </c>
      <c r="S64" s="203">
        <v>4</v>
      </c>
      <c r="T64" s="203">
        <v>0</v>
      </c>
      <c r="U64" s="203">
        <v>51.79</v>
      </c>
      <c r="V64" s="203">
        <v>1.93</v>
      </c>
      <c r="W64" s="203">
        <v>10.09</v>
      </c>
      <c r="X64" s="203">
        <v>43.79</v>
      </c>
      <c r="Y64" s="203">
        <v>0</v>
      </c>
      <c r="Z64" s="203">
        <v>29.02</v>
      </c>
      <c r="AA64" s="203">
        <v>24.7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6.75</v>
      </c>
      <c r="AJ64" s="203">
        <v>0</v>
      </c>
      <c r="AK64" s="203">
        <v>53.44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1.56</v>
      </c>
      <c r="L65" s="203">
        <v>259.29000000000002</v>
      </c>
      <c r="M65" s="203">
        <v>25.82</v>
      </c>
      <c r="N65" s="203">
        <v>35.06</v>
      </c>
      <c r="O65" s="203">
        <v>0</v>
      </c>
      <c r="P65" s="203">
        <v>36.74</v>
      </c>
      <c r="Q65" s="203">
        <v>3.5</v>
      </c>
      <c r="R65" s="203">
        <v>6</v>
      </c>
      <c r="S65" s="203">
        <v>4</v>
      </c>
      <c r="T65" s="203">
        <v>0</v>
      </c>
      <c r="U65" s="203">
        <v>51.79</v>
      </c>
      <c r="V65" s="203">
        <v>1.94</v>
      </c>
      <c r="W65" s="203">
        <v>10.09</v>
      </c>
      <c r="X65" s="203">
        <v>43.79</v>
      </c>
      <c r="Y65" s="203">
        <v>0</v>
      </c>
      <c r="Z65" s="203">
        <v>29.02</v>
      </c>
      <c r="AA65" s="203">
        <v>24.7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6.75</v>
      </c>
      <c r="AJ65" s="203">
        <v>0</v>
      </c>
      <c r="AK65" s="203">
        <v>53.44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1.56</v>
      </c>
      <c r="L66" s="203">
        <v>259.29000000000002</v>
      </c>
      <c r="M66" s="203">
        <v>25.82</v>
      </c>
      <c r="N66" s="203">
        <v>35.06</v>
      </c>
      <c r="O66" s="203">
        <v>0</v>
      </c>
      <c r="P66" s="203">
        <v>36.74</v>
      </c>
      <c r="Q66" s="203">
        <v>3.5</v>
      </c>
      <c r="R66" s="203">
        <v>6</v>
      </c>
      <c r="S66" s="203">
        <v>4</v>
      </c>
      <c r="T66" s="203">
        <v>0</v>
      </c>
      <c r="U66" s="203">
        <v>51.79</v>
      </c>
      <c r="V66" s="203">
        <v>1.94</v>
      </c>
      <c r="W66" s="203">
        <v>10.09</v>
      </c>
      <c r="X66" s="203">
        <v>43.79</v>
      </c>
      <c r="Y66" s="203">
        <v>0</v>
      </c>
      <c r="Z66" s="203">
        <v>29.02</v>
      </c>
      <c r="AA66" s="203">
        <v>24.7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6.75</v>
      </c>
      <c r="AJ66" s="203">
        <v>0</v>
      </c>
      <c r="AK66" s="203">
        <v>53.44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1.56</v>
      </c>
      <c r="L67" s="203">
        <v>259.29000000000002</v>
      </c>
      <c r="M67" s="203">
        <v>25.82</v>
      </c>
      <c r="N67" s="203">
        <v>35.06</v>
      </c>
      <c r="O67" s="203">
        <v>0</v>
      </c>
      <c r="P67" s="203">
        <v>36.74</v>
      </c>
      <c r="Q67" s="203">
        <v>3.5</v>
      </c>
      <c r="R67" s="203">
        <v>6</v>
      </c>
      <c r="S67" s="203">
        <v>4</v>
      </c>
      <c r="T67" s="203">
        <v>0</v>
      </c>
      <c r="U67" s="203">
        <v>51.79</v>
      </c>
      <c r="V67" s="203">
        <v>1.94</v>
      </c>
      <c r="W67" s="203">
        <v>10.09</v>
      </c>
      <c r="X67" s="203">
        <v>43.79</v>
      </c>
      <c r="Y67" s="203">
        <v>0</v>
      </c>
      <c r="Z67" s="203">
        <v>29.02</v>
      </c>
      <c r="AA67" s="203">
        <v>24.7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6.75</v>
      </c>
      <c r="AJ67" s="203">
        <v>0</v>
      </c>
      <c r="AK67" s="203">
        <v>53.44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1.56</v>
      </c>
      <c r="L68" s="203">
        <v>259.29000000000002</v>
      </c>
      <c r="M68" s="203">
        <v>25.82</v>
      </c>
      <c r="N68" s="203">
        <v>35.06</v>
      </c>
      <c r="O68" s="203">
        <v>0</v>
      </c>
      <c r="P68" s="203">
        <v>36.74</v>
      </c>
      <c r="Q68" s="203">
        <v>3.5</v>
      </c>
      <c r="R68" s="203">
        <v>6</v>
      </c>
      <c r="S68" s="203">
        <v>4</v>
      </c>
      <c r="T68" s="203">
        <v>0</v>
      </c>
      <c r="U68" s="203">
        <v>51.79</v>
      </c>
      <c r="V68" s="203">
        <v>1.94</v>
      </c>
      <c r="W68" s="203">
        <v>10.09</v>
      </c>
      <c r="X68" s="203">
        <v>43.79</v>
      </c>
      <c r="Y68" s="203">
        <v>0</v>
      </c>
      <c r="Z68" s="203">
        <v>29.02</v>
      </c>
      <c r="AA68" s="203">
        <v>24.7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6.75</v>
      </c>
      <c r="AJ68" s="203">
        <v>0</v>
      </c>
      <c r="AK68" s="203">
        <v>53.44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259.29000000000002</v>
      </c>
      <c r="M69" s="203">
        <v>25.82</v>
      </c>
      <c r="N69" s="203">
        <v>35.06</v>
      </c>
      <c r="O69" s="203">
        <v>0</v>
      </c>
      <c r="P69" s="203">
        <v>36.74</v>
      </c>
      <c r="Q69" s="203">
        <v>3</v>
      </c>
      <c r="R69" s="203">
        <v>6</v>
      </c>
      <c r="S69" s="203">
        <v>4</v>
      </c>
      <c r="T69" s="203">
        <v>0</v>
      </c>
      <c r="U69" s="203">
        <v>51.79</v>
      </c>
      <c r="V69" s="203">
        <v>1.93</v>
      </c>
      <c r="W69" s="203">
        <v>10.09</v>
      </c>
      <c r="X69" s="203">
        <v>43.79</v>
      </c>
      <c r="Y69" s="203">
        <v>0</v>
      </c>
      <c r="Z69" s="203">
        <v>29.02</v>
      </c>
      <c r="AA69" s="203">
        <v>24.7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6.75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259.29000000000002</v>
      </c>
      <c r="M70" s="203">
        <v>25.82</v>
      </c>
      <c r="N70" s="203">
        <v>35.06</v>
      </c>
      <c r="O70" s="203">
        <v>0</v>
      </c>
      <c r="P70" s="203">
        <v>36.74</v>
      </c>
      <c r="Q70" s="203">
        <v>3</v>
      </c>
      <c r="R70" s="203">
        <v>6</v>
      </c>
      <c r="S70" s="203">
        <v>4</v>
      </c>
      <c r="T70" s="203">
        <v>0</v>
      </c>
      <c r="U70" s="203">
        <v>51.79</v>
      </c>
      <c r="V70" s="203">
        <v>1.93</v>
      </c>
      <c r="W70" s="203">
        <v>10.09</v>
      </c>
      <c r="X70" s="203">
        <v>43.79</v>
      </c>
      <c r="Y70" s="203">
        <v>0</v>
      </c>
      <c r="Z70" s="203">
        <v>29.02</v>
      </c>
      <c r="AA70" s="203">
        <v>24.7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6.75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259.29000000000002</v>
      </c>
      <c r="M71" s="203">
        <v>25.82</v>
      </c>
      <c r="N71" s="203">
        <v>35.06</v>
      </c>
      <c r="O71" s="203">
        <v>0</v>
      </c>
      <c r="P71" s="203">
        <v>36.74</v>
      </c>
      <c r="Q71" s="203">
        <v>2.9</v>
      </c>
      <c r="R71" s="203">
        <v>5.8</v>
      </c>
      <c r="S71" s="203">
        <v>3.87</v>
      </c>
      <c r="T71" s="203">
        <v>0</v>
      </c>
      <c r="U71" s="203">
        <v>51.79</v>
      </c>
      <c r="V71" s="203">
        <v>1.56</v>
      </c>
      <c r="W71" s="203">
        <v>10.09</v>
      </c>
      <c r="X71" s="203">
        <v>43.79</v>
      </c>
      <c r="Y71" s="203">
        <v>0</v>
      </c>
      <c r="Z71" s="203">
        <v>29.02</v>
      </c>
      <c r="AA71" s="203">
        <v>24.7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6.75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259.29000000000002</v>
      </c>
      <c r="M72" s="203">
        <v>25.82</v>
      </c>
      <c r="N72" s="203">
        <v>35.06</v>
      </c>
      <c r="O72" s="203">
        <v>0</v>
      </c>
      <c r="P72" s="203">
        <v>36.74</v>
      </c>
      <c r="Q72" s="203">
        <v>2.9</v>
      </c>
      <c r="R72" s="203">
        <v>5.8</v>
      </c>
      <c r="S72" s="203">
        <v>3.87</v>
      </c>
      <c r="T72" s="203">
        <v>0</v>
      </c>
      <c r="U72" s="203">
        <v>51.79</v>
      </c>
      <c r="V72" s="203">
        <v>1.94</v>
      </c>
      <c r="W72" s="203">
        <v>10.09</v>
      </c>
      <c r="X72" s="203">
        <v>43.79</v>
      </c>
      <c r="Y72" s="203">
        <v>0</v>
      </c>
      <c r="Z72" s="203">
        <v>29.02</v>
      </c>
      <c r="AA72" s="203">
        <v>24.7</v>
      </c>
      <c r="AB72" s="203">
        <v>0</v>
      </c>
      <c r="AC72" s="203">
        <v>8.4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4.09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17.57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259.29000000000002</v>
      </c>
      <c r="M73" s="203">
        <v>25.82</v>
      </c>
      <c r="N73" s="203">
        <v>35.06</v>
      </c>
      <c r="O73" s="203">
        <v>0</v>
      </c>
      <c r="P73" s="203">
        <v>36.74</v>
      </c>
      <c r="Q73" s="203">
        <v>2.9</v>
      </c>
      <c r="R73" s="203">
        <v>5.8</v>
      </c>
      <c r="S73" s="203">
        <v>3.87</v>
      </c>
      <c r="T73" s="203">
        <v>0</v>
      </c>
      <c r="U73" s="203">
        <v>51.79</v>
      </c>
      <c r="V73" s="203">
        <v>1.94</v>
      </c>
      <c r="W73" s="203">
        <v>10.09</v>
      </c>
      <c r="X73" s="203">
        <v>43.79</v>
      </c>
      <c r="Y73" s="203">
        <v>0</v>
      </c>
      <c r="Z73" s="203">
        <v>29.02</v>
      </c>
      <c r="AA73" s="203">
        <v>24.7</v>
      </c>
      <c r="AB73" s="203">
        <v>0</v>
      </c>
      <c r="AC73" s="203">
        <v>11.35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5.49</v>
      </c>
      <c r="AJ73" s="203">
        <v>0</v>
      </c>
      <c r="AK73" s="203">
        <v>49.43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12.39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259.29000000000002</v>
      </c>
      <c r="M74" s="203">
        <v>25.82</v>
      </c>
      <c r="N74" s="203">
        <v>35.06</v>
      </c>
      <c r="O74" s="203">
        <v>0</v>
      </c>
      <c r="P74" s="203">
        <v>36.74</v>
      </c>
      <c r="Q74" s="203">
        <v>2.9</v>
      </c>
      <c r="R74" s="203">
        <v>5.8</v>
      </c>
      <c r="S74" s="203">
        <v>3.87</v>
      </c>
      <c r="T74" s="203">
        <v>0</v>
      </c>
      <c r="U74" s="203">
        <v>51.79</v>
      </c>
      <c r="V74" s="203">
        <v>1.94</v>
      </c>
      <c r="W74" s="203">
        <v>10.09</v>
      </c>
      <c r="X74" s="203">
        <v>43.79</v>
      </c>
      <c r="Y74" s="203">
        <v>0</v>
      </c>
      <c r="Z74" s="203">
        <v>29.02</v>
      </c>
      <c r="AA74" s="203">
        <v>24.7</v>
      </c>
      <c r="AB74" s="203">
        <v>0</v>
      </c>
      <c r="AC74" s="203">
        <v>11.35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5.82</v>
      </c>
      <c r="AJ74" s="203">
        <v>0</v>
      </c>
      <c r="AK74" s="203">
        <v>49.43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259.29000000000002</v>
      </c>
      <c r="M75" s="203">
        <v>25.82</v>
      </c>
      <c r="N75" s="203">
        <v>35.06</v>
      </c>
      <c r="O75" s="203">
        <v>0</v>
      </c>
      <c r="P75" s="203">
        <v>36.74</v>
      </c>
      <c r="Q75" s="203">
        <v>2.9</v>
      </c>
      <c r="R75" s="203">
        <v>5.8</v>
      </c>
      <c r="S75" s="203">
        <v>3.87</v>
      </c>
      <c r="T75" s="203">
        <v>0</v>
      </c>
      <c r="U75" s="203">
        <v>51.79</v>
      </c>
      <c r="V75" s="203">
        <v>5.39</v>
      </c>
      <c r="W75" s="203">
        <v>10.09</v>
      </c>
      <c r="X75" s="203">
        <v>43.79</v>
      </c>
      <c r="Y75" s="203">
        <v>0</v>
      </c>
      <c r="Z75" s="203">
        <v>29.02</v>
      </c>
      <c r="AA75" s="203">
        <v>24.7</v>
      </c>
      <c r="AB75" s="203">
        <v>0</v>
      </c>
      <c r="AC75" s="203">
        <v>11.35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5.82</v>
      </c>
      <c r="AJ75" s="203">
        <v>0</v>
      </c>
      <c r="AK75" s="203">
        <v>49.43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309.60000000000002</v>
      </c>
      <c r="M76" s="203">
        <v>25.82</v>
      </c>
      <c r="N76" s="203">
        <v>35.06</v>
      </c>
      <c r="O76" s="203">
        <v>0</v>
      </c>
      <c r="P76" s="203">
        <v>36.74</v>
      </c>
      <c r="Q76" s="203">
        <v>6.47</v>
      </c>
      <c r="R76" s="203">
        <v>12.59</v>
      </c>
      <c r="S76" s="203">
        <v>7.84</v>
      </c>
      <c r="T76" s="203">
        <v>0</v>
      </c>
      <c r="U76" s="203">
        <v>51.79</v>
      </c>
      <c r="V76" s="203">
        <v>5.39</v>
      </c>
      <c r="W76" s="203">
        <v>10.09</v>
      </c>
      <c r="X76" s="203">
        <v>43.79</v>
      </c>
      <c r="Y76" s="203">
        <v>0</v>
      </c>
      <c r="Z76" s="203">
        <v>29.02</v>
      </c>
      <c r="AA76" s="203">
        <v>24.7</v>
      </c>
      <c r="AB76" s="203">
        <v>0</v>
      </c>
      <c r="AC76" s="203">
        <v>11.35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5.82</v>
      </c>
      <c r="AJ76" s="203">
        <v>0</v>
      </c>
      <c r="AK76" s="203">
        <v>64.56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445.95</v>
      </c>
      <c r="M77" s="203">
        <v>25.82</v>
      </c>
      <c r="N77" s="203">
        <v>35.06</v>
      </c>
      <c r="O77" s="203">
        <v>0</v>
      </c>
      <c r="P77" s="203">
        <v>36.74</v>
      </c>
      <c r="Q77" s="203">
        <v>6.47</v>
      </c>
      <c r="R77" s="203">
        <v>12.59</v>
      </c>
      <c r="S77" s="203">
        <v>7.84</v>
      </c>
      <c r="T77" s="203">
        <v>0</v>
      </c>
      <c r="U77" s="203">
        <v>51.79</v>
      </c>
      <c r="V77" s="203">
        <v>4.71</v>
      </c>
      <c r="W77" s="203">
        <v>10.09</v>
      </c>
      <c r="X77" s="203">
        <v>43.79</v>
      </c>
      <c r="Y77" s="203">
        <v>0</v>
      </c>
      <c r="Z77" s="203">
        <v>29.02</v>
      </c>
      <c r="AA77" s="203">
        <v>24.7</v>
      </c>
      <c r="AB77" s="203">
        <v>0</v>
      </c>
      <c r="AC77" s="203">
        <v>11.35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5.82</v>
      </c>
      <c r="AJ77" s="203">
        <v>0</v>
      </c>
      <c r="AK77" s="203">
        <v>64.56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445.95</v>
      </c>
      <c r="M78" s="203">
        <v>25.82</v>
      </c>
      <c r="N78" s="203">
        <v>35.06</v>
      </c>
      <c r="O78" s="203">
        <v>0</v>
      </c>
      <c r="P78" s="203">
        <v>36.74</v>
      </c>
      <c r="Q78" s="203">
        <v>6.47</v>
      </c>
      <c r="R78" s="203">
        <v>12.59</v>
      </c>
      <c r="S78" s="203">
        <v>7.84</v>
      </c>
      <c r="T78" s="203">
        <v>0</v>
      </c>
      <c r="U78" s="203">
        <v>51.79</v>
      </c>
      <c r="V78" s="203">
        <v>4.72</v>
      </c>
      <c r="W78" s="203">
        <v>10.09</v>
      </c>
      <c r="X78" s="203">
        <v>43.79</v>
      </c>
      <c r="Y78" s="203">
        <v>0</v>
      </c>
      <c r="Z78" s="203">
        <v>29.02</v>
      </c>
      <c r="AA78" s="203">
        <v>24.7</v>
      </c>
      <c r="AB78" s="203">
        <v>0</v>
      </c>
      <c r="AC78" s="203">
        <v>11.35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5.82</v>
      </c>
      <c r="AJ78" s="203">
        <v>0</v>
      </c>
      <c r="AK78" s="203">
        <v>64.56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445.95</v>
      </c>
      <c r="M79" s="203">
        <v>25.82</v>
      </c>
      <c r="N79" s="203">
        <v>35.06</v>
      </c>
      <c r="O79" s="203">
        <v>0</v>
      </c>
      <c r="P79" s="203">
        <v>36.74</v>
      </c>
      <c r="Q79" s="203">
        <v>6.47</v>
      </c>
      <c r="R79" s="203">
        <v>12.59</v>
      </c>
      <c r="S79" s="203">
        <v>7.84</v>
      </c>
      <c r="T79" s="203">
        <v>0</v>
      </c>
      <c r="U79" s="203">
        <v>51.79</v>
      </c>
      <c r="V79" s="203">
        <v>4.47</v>
      </c>
      <c r="W79" s="203">
        <v>10.09</v>
      </c>
      <c r="X79" s="203">
        <v>43.79</v>
      </c>
      <c r="Y79" s="203">
        <v>0</v>
      </c>
      <c r="Z79" s="203">
        <v>29.02</v>
      </c>
      <c r="AA79" s="203">
        <v>24.7</v>
      </c>
      <c r="AB79" s="203">
        <v>0</v>
      </c>
      <c r="AC79" s="203">
        <v>11.35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5.49</v>
      </c>
      <c r="AJ79" s="203">
        <v>0</v>
      </c>
      <c r="AK79" s="203">
        <v>64.56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445.95</v>
      </c>
      <c r="M80" s="203">
        <v>25.82</v>
      </c>
      <c r="N80" s="203">
        <v>35.06</v>
      </c>
      <c r="O80" s="203">
        <v>0</v>
      </c>
      <c r="P80" s="203">
        <v>36.74</v>
      </c>
      <c r="Q80" s="203">
        <v>6.47</v>
      </c>
      <c r="R80" s="203">
        <v>12.59</v>
      </c>
      <c r="S80" s="203">
        <v>7.84</v>
      </c>
      <c r="T80" s="203">
        <v>0</v>
      </c>
      <c r="U80" s="203">
        <v>51.79</v>
      </c>
      <c r="V80" s="203">
        <v>4.47</v>
      </c>
      <c r="W80" s="203">
        <v>10.09</v>
      </c>
      <c r="X80" s="203">
        <v>43.79</v>
      </c>
      <c r="Y80" s="203">
        <v>0</v>
      </c>
      <c r="Z80" s="203">
        <v>29.02</v>
      </c>
      <c r="AA80" s="203">
        <v>24.7</v>
      </c>
      <c r="AB80" s="203">
        <v>0</v>
      </c>
      <c r="AC80" s="203">
        <v>11.35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5.82</v>
      </c>
      <c r="AJ80" s="203">
        <v>0</v>
      </c>
      <c r="AK80" s="203">
        <v>64.56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445.95</v>
      </c>
      <c r="M81" s="203">
        <v>25.82</v>
      </c>
      <c r="N81" s="203">
        <v>35.06</v>
      </c>
      <c r="O81" s="203">
        <v>0</v>
      </c>
      <c r="P81" s="203">
        <v>36.74</v>
      </c>
      <c r="Q81" s="203">
        <v>6.49</v>
      </c>
      <c r="R81" s="203">
        <v>12.62</v>
      </c>
      <c r="S81" s="203">
        <v>7.86</v>
      </c>
      <c r="T81" s="203">
        <v>0</v>
      </c>
      <c r="U81" s="203">
        <v>51.79</v>
      </c>
      <c r="V81" s="203">
        <v>3.58</v>
      </c>
      <c r="W81" s="203">
        <v>10.09</v>
      </c>
      <c r="X81" s="203">
        <v>43.79</v>
      </c>
      <c r="Y81" s="203">
        <v>0</v>
      </c>
      <c r="Z81" s="203">
        <v>29.02</v>
      </c>
      <c r="AA81" s="203">
        <v>24.7</v>
      </c>
      <c r="AB81" s="203">
        <v>0</v>
      </c>
      <c r="AC81" s="203">
        <v>7.64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3.46</v>
      </c>
      <c r="AJ81" s="203">
        <v>0</v>
      </c>
      <c r="AK81" s="203">
        <v>64.56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25.82</v>
      </c>
      <c r="N82" s="203">
        <v>35.06</v>
      </c>
      <c r="O82" s="203">
        <v>0</v>
      </c>
      <c r="P82" s="203">
        <v>36.74</v>
      </c>
      <c r="Q82" s="203">
        <v>6.49</v>
      </c>
      <c r="R82" s="203">
        <v>12.62</v>
      </c>
      <c r="S82" s="203">
        <v>7.86</v>
      </c>
      <c r="T82" s="203">
        <v>0</v>
      </c>
      <c r="U82" s="203">
        <v>51.79</v>
      </c>
      <c r="V82" s="203">
        <v>3.58</v>
      </c>
      <c r="W82" s="203">
        <v>10.09</v>
      </c>
      <c r="X82" s="203">
        <v>43.79</v>
      </c>
      <c r="Y82" s="203">
        <v>0</v>
      </c>
      <c r="Z82" s="203">
        <v>29.02</v>
      </c>
      <c r="AA82" s="203">
        <v>24.7</v>
      </c>
      <c r="AB82" s="203">
        <v>0</v>
      </c>
      <c r="AC82" s="203">
        <v>10.24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4.74</v>
      </c>
      <c r="AJ82" s="203">
        <v>0</v>
      </c>
      <c r="AK82" s="203">
        <v>64.56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445.95</v>
      </c>
      <c r="M83" s="203">
        <v>25.82</v>
      </c>
      <c r="N83" s="203">
        <v>35.06</v>
      </c>
      <c r="O83" s="203">
        <v>0</v>
      </c>
      <c r="P83" s="203">
        <v>36.74</v>
      </c>
      <c r="Q83" s="203">
        <v>6.49</v>
      </c>
      <c r="R83" s="203">
        <v>12.62</v>
      </c>
      <c r="S83" s="203">
        <v>7.86</v>
      </c>
      <c r="T83" s="203">
        <v>0</v>
      </c>
      <c r="U83" s="203">
        <v>51.79</v>
      </c>
      <c r="V83" s="203">
        <v>3.58</v>
      </c>
      <c r="W83" s="203">
        <v>10.09</v>
      </c>
      <c r="X83" s="203">
        <v>43.79</v>
      </c>
      <c r="Y83" s="203">
        <v>0</v>
      </c>
      <c r="Z83" s="203">
        <v>29.02</v>
      </c>
      <c r="AA83" s="203">
        <v>24.7</v>
      </c>
      <c r="AB83" s="203">
        <v>0</v>
      </c>
      <c r="AC83" s="203">
        <v>10.29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4.74</v>
      </c>
      <c r="AJ83" s="203">
        <v>0</v>
      </c>
      <c r="AK83" s="203">
        <v>64.56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445.95</v>
      </c>
      <c r="M84" s="203">
        <v>25.82</v>
      </c>
      <c r="N84" s="203">
        <v>35.06</v>
      </c>
      <c r="O84" s="203">
        <v>0</v>
      </c>
      <c r="P84" s="203">
        <v>36.74</v>
      </c>
      <c r="Q84" s="203">
        <v>6.49</v>
      </c>
      <c r="R84" s="203">
        <v>12.62</v>
      </c>
      <c r="S84" s="203">
        <v>7.86</v>
      </c>
      <c r="T84" s="203">
        <v>0</v>
      </c>
      <c r="U84" s="203">
        <v>51.79</v>
      </c>
      <c r="V84" s="203">
        <v>3.58</v>
      </c>
      <c r="W84" s="203">
        <v>10.09</v>
      </c>
      <c r="X84" s="203">
        <v>43.79</v>
      </c>
      <c r="Y84" s="203">
        <v>0</v>
      </c>
      <c r="Z84" s="203">
        <v>29.02</v>
      </c>
      <c r="AA84" s="203">
        <v>24.7</v>
      </c>
      <c r="AB84" s="203">
        <v>0</v>
      </c>
      <c r="AC84" s="203">
        <v>10.29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4.74</v>
      </c>
      <c r="AJ84" s="203">
        <v>0</v>
      </c>
      <c r="AK84" s="203">
        <v>64.56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25.82</v>
      </c>
      <c r="N85" s="203">
        <v>35.06</v>
      </c>
      <c r="O85" s="203">
        <v>0</v>
      </c>
      <c r="P85" s="203">
        <v>36.74</v>
      </c>
      <c r="Q85" s="203">
        <v>6.49</v>
      </c>
      <c r="R85" s="203">
        <v>12.62</v>
      </c>
      <c r="S85" s="203">
        <v>7.86</v>
      </c>
      <c r="T85" s="203">
        <v>0</v>
      </c>
      <c r="U85" s="203">
        <v>51.79</v>
      </c>
      <c r="V85" s="203">
        <v>3.58</v>
      </c>
      <c r="W85" s="203">
        <v>10.09</v>
      </c>
      <c r="X85" s="203">
        <v>43.79</v>
      </c>
      <c r="Y85" s="203">
        <v>0</v>
      </c>
      <c r="Z85" s="203">
        <v>29.02</v>
      </c>
      <c r="AA85" s="203">
        <v>24.7</v>
      </c>
      <c r="AB85" s="203">
        <v>0</v>
      </c>
      <c r="AC85" s="203">
        <v>10.29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4.62</v>
      </c>
      <c r="AJ85" s="203">
        <v>0</v>
      </c>
      <c r="AK85" s="203">
        <v>64.56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25.82</v>
      </c>
      <c r="N86" s="203">
        <v>35.06</v>
      </c>
      <c r="O86" s="203">
        <v>0</v>
      </c>
      <c r="P86" s="203">
        <v>36.74</v>
      </c>
      <c r="Q86" s="203">
        <v>6.49</v>
      </c>
      <c r="R86" s="203">
        <v>12.62</v>
      </c>
      <c r="S86" s="203">
        <v>7.86</v>
      </c>
      <c r="T86" s="203">
        <v>0</v>
      </c>
      <c r="U86" s="203">
        <v>51.79</v>
      </c>
      <c r="V86" s="203">
        <v>3.58</v>
      </c>
      <c r="W86" s="203">
        <v>10.09</v>
      </c>
      <c r="X86" s="203">
        <v>43.79</v>
      </c>
      <c r="Y86" s="203">
        <v>0</v>
      </c>
      <c r="Z86" s="203">
        <v>29.02</v>
      </c>
      <c r="AA86" s="203">
        <v>24.7</v>
      </c>
      <c r="AB86" s="203">
        <v>0</v>
      </c>
      <c r="AC86" s="203">
        <v>10.29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4.74</v>
      </c>
      <c r="AJ86" s="203">
        <v>0</v>
      </c>
      <c r="AK86" s="203">
        <v>64.56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25.82</v>
      </c>
      <c r="N87" s="203">
        <v>35.06</v>
      </c>
      <c r="O87" s="203">
        <v>0</v>
      </c>
      <c r="P87" s="203">
        <v>36.74</v>
      </c>
      <c r="Q87" s="203">
        <v>6.49</v>
      </c>
      <c r="R87" s="203">
        <v>12.62</v>
      </c>
      <c r="S87" s="203">
        <v>7.86</v>
      </c>
      <c r="T87" s="203">
        <v>0</v>
      </c>
      <c r="U87" s="203">
        <v>51.79</v>
      </c>
      <c r="V87" s="203">
        <v>3.58</v>
      </c>
      <c r="W87" s="203">
        <v>10.09</v>
      </c>
      <c r="X87" s="203">
        <v>43.79</v>
      </c>
      <c r="Y87" s="203">
        <v>0</v>
      </c>
      <c r="Z87" s="203">
        <v>29.02</v>
      </c>
      <c r="AA87" s="203">
        <v>24.7</v>
      </c>
      <c r="AB87" s="203">
        <v>0</v>
      </c>
      <c r="AC87" s="203">
        <v>10.29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5.05</v>
      </c>
      <c r="AJ87" s="203">
        <v>0</v>
      </c>
      <c r="AK87" s="203">
        <v>64.56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25.82</v>
      </c>
      <c r="N88" s="203">
        <v>35.06</v>
      </c>
      <c r="O88" s="203">
        <v>0</v>
      </c>
      <c r="P88" s="203">
        <v>36.74</v>
      </c>
      <c r="Q88" s="203">
        <v>6.49</v>
      </c>
      <c r="R88" s="203">
        <v>12.62</v>
      </c>
      <c r="S88" s="203">
        <v>7.86</v>
      </c>
      <c r="T88" s="203">
        <v>0</v>
      </c>
      <c r="U88" s="203">
        <v>51.79</v>
      </c>
      <c r="V88" s="203">
        <v>3.58</v>
      </c>
      <c r="W88" s="203">
        <v>10.09</v>
      </c>
      <c r="X88" s="203">
        <v>43.79</v>
      </c>
      <c r="Y88" s="203">
        <v>0</v>
      </c>
      <c r="Z88" s="203">
        <v>29.02</v>
      </c>
      <c r="AA88" s="203">
        <v>24.7</v>
      </c>
      <c r="AB88" s="203">
        <v>0</v>
      </c>
      <c r="AC88" s="203">
        <v>10.29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5.05</v>
      </c>
      <c r="AJ88" s="203">
        <v>0</v>
      </c>
      <c r="AK88" s="203">
        <v>64.56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25.82</v>
      </c>
      <c r="N89" s="203">
        <v>35.06</v>
      </c>
      <c r="O89" s="203">
        <v>0</v>
      </c>
      <c r="P89" s="203">
        <v>36.74</v>
      </c>
      <c r="Q89" s="203">
        <v>6.49</v>
      </c>
      <c r="R89" s="203">
        <v>12.62</v>
      </c>
      <c r="S89" s="203">
        <v>7.86</v>
      </c>
      <c r="T89" s="203">
        <v>0</v>
      </c>
      <c r="U89" s="203">
        <v>51.79</v>
      </c>
      <c r="V89" s="203">
        <v>3.65</v>
      </c>
      <c r="W89" s="203">
        <v>10.09</v>
      </c>
      <c r="X89" s="203">
        <v>43.79</v>
      </c>
      <c r="Y89" s="203">
        <v>0</v>
      </c>
      <c r="Z89" s="203">
        <v>29.02</v>
      </c>
      <c r="AA89" s="203">
        <v>24.7</v>
      </c>
      <c r="AB89" s="203">
        <v>0</v>
      </c>
      <c r="AC89" s="203">
        <v>10.29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5.05</v>
      </c>
      <c r="AJ89" s="203">
        <v>0</v>
      </c>
      <c r="AK89" s="203">
        <v>64.56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25.82</v>
      </c>
      <c r="N90" s="203">
        <v>35.06</v>
      </c>
      <c r="O90" s="203">
        <v>0</v>
      </c>
      <c r="P90" s="203">
        <v>36.74</v>
      </c>
      <c r="Q90" s="203">
        <v>6.49</v>
      </c>
      <c r="R90" s="203">
        <v>12.62</v>
      </c>
      <c r="S90" s="203">
        <v>7.86</v>
      </c>
      <c r="T90" s="203">
        <v>0</v>
      </c>
      <c r="U90" s="203">
        <v>51.79</v>
      </c>
      <c r="V90" s="203">
        <v>3.65</v>
      </c>
      <c r="W90" s="203">
        <v>10.09</v>
      </c>
      <c r="X90" s="203">
        <v>43.79</v>
      </c>
      <c r="Y90" s="203">
        <v>0</v>
      </c>
      <c r="Z90" s="203">
        <v>29.02</v>
      </c>
      <c r="AA90" s="203">
        <v>24.7</v>
      </c>
      <c r="AB90" s="203">
        <v>0</v>
      </c>
      <c r="AC90" s="203">
        <v>10.29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5.05</v>
      </c>
      <c r="AJ90" s="203">
        <v>0</v>
      </c>
      <c r="AK90" s="203">
        <v>64.56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25.82</v>
      </c>
      <c r="N91" s="203">
        <v>35.06</v>
      </c>
      <c r="O91" s="203">
        <v>0</v>
      </c>
      <c r="P91" s="203">
        <v>36.74</v>
      </c>
      <c r="Q91" s="203">
        <v>6.47</v>
      </c>
      <c r="R91" s="203">
        <v>12.59</v>
      </c>
      <c r="S91" s="203">
        <v>7.84</v>
      </c>
      <c r="T91" s="203">
        <v>0</v>
      </c>
      <c r="U91" s="203">
        <v>51.79</v>
      </c>
      <c r="V91" s="203">
        <v>3.96</v>
      </c>
      <c r="W91" s="203">
        <v>10.09</v>
      </c>
      <c r="X91" s="203">
        <v>43.79</v>
      </c>
      <c r="Y91" s="203">
        <v>0</v>
      </c>
      <c r="Z91" s="203">
        <v>29.02</v>
      </c>
      <c r="AA91" s="203">
        <v>24.7</v>
      </c>
      <c r="AB91" s="203">
        <v>0</v>
      </c>
      <c r="AC91" s="203">
        <v>10.29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4.92</v>
      </c>
      <c r="AJ91" s="203">
        <v>0</v>
      </c>
      <c r="AK91" s="203">
        <v>65.66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25.82</v>
      </c>
      <c r="N92" s="203">
        <v>35.06</v>
      </c>
      <c r="O92" s="203">
        <v>0</v>
      </c>
      <c r="P92" s="203">
        <v>36.74</v>
      </c>
      <c r="Q92" s="203">
        <v>6.47</v>
      </c>
      <c r="R92" s="203">
        <v>12.59</v>
      </c>
      <c r="S92" s="203">
        <v>7.84</v>
      </c>
      <c r="T92" s="203">
        <v>0</v>
      </c>
      <c r="U92" s="203">
        <v>51.79</v>
      </c>
      <c r="V92" s="203">
        <v>3.96</v>
      </c>
      <c r="W92" s="203">
        <v>10.09</v>
      </c>
      <c r="X92" s="203">
        <v>43.79</v>
      </c>
      <c r="Y92" s="203">
        <v>0</v>
      </c>
      <c r="Z92" s="203">
        <v>29.02</v>
      </c>
      <c r="AA92" s="203">
        <v>24.7</v>
      </c>
      <c r="AB92" s="203">
        <v>0</v>
      </c>
      <c r="AC92" s="203">
        <v>10.29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5.05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445.95</v>
      </c>
      <c r="M93" s="203">
        <v>25.82</v>
      </c>
      <c r="N93" s="203">
        <v>35.06</v>
      </c>
      <c r="O93" s="203">
        <v>0</v>
      </c>
      <c r="P93" s="203">
        <v>36.74</v>
      </c>
      <c r="Q93" s="203">
        <v>6.47</v>
      </c>
      <c r="R93" s="203">
        <v>12.59</v>
      </c>
      <c r="S93" s="203">
        <v>7.84</v>
      </c>
      <c r="T93" s="203">
        <v>0</v>
      </c>
      <c r="U93" s="203">
        <v>51.79</v>
      </c>
      <c r="V93" s="203">
        <v>3.96</v>
      </c>
      <c r="W93" s="203">
        <v>10.09</v>
      </c>
      <c r="X93" s="203">
        <v>43.79</v>
      </c>
      <c r="Y93" s="203">
        <v>0</v>
      </c>
      <c r="Z93" s="203">
        <v>29.02</v>
      </c>
      <c r="AA93" s="203">
        <v>24.7</v>
      </c>
      <c r="AB93" s="203">
        <v>0</v>
      </c>
      <c r="AC93" s="203">
        <v>10.29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5.05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445.95</v>
      </c>
      <c r="M94" s="203">
        <v>25.82</v>
      </c>
      <c r="N94" s="203">
        <v>35.06</v>
      </c>
      <c r="O94" s="203">
        <v>0</v>
      </c>
      <c r="P94" s="203">
        <v>36.74</v>
      </c>
      <c r="Q94" s="203">
        <v>6.47</v>
      </c>
      <c r="R94" s="203">
        <v>12.59</v>
      </c>
      <c r="S94" s="203">
        <v>7.84</v>
      </c>
      <c r="T94" s="203">
        <v>0</v>
      </c>
      <c r="U94" s="203">
        <v>51.79</v>
      </c>
      <c r="V94" s="203">
        <v>3.96</v>
      </c>
      <c r="W94" s="203">
        <v>10.09</v>
      </c>
      <c r="X94" s="203">
        <v>43.79</v>
      </c>
      <c r="Y94" s="203">
        <v>0</v>
      </c>
      <c r="Z94" s="203">
        <v>29.02</v>
      </c>
      <c r="AA94" s="203">
        <v>24.7</v>
      </c>
      <c r="AB94" s="203">
        <v>0</v>
      </c>
      <c r="AC94" s="203">
        <v>10.29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5.05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445.95</v>
      </c>
      <c r="M95" s="203">
        <v>25.82</v>
      </c>
      <c r="N95" s="203">
        <v>35.06</v>
      </c>
      <c r="O95" s="203">
        <v>0</v>
      </c>
      <c r="P95" s="203">
        <v>36.74</v>
      </c>
      <c r="Q95" s="203">
        <v>6.47</v>
      </c>
      <c r="R95" s="203">
        <v>12.59</v>
      </c>
      <c r="S95" s="203">
        <v>7.84</v>
      </c>
      <c r="T95" s="203">
        <v>0</v>
      </c>
      <c r="U95" s="203">
        <v>51.79</v>
      </c>
      <c r="V95" s="203">
        <v>3.96</v>
      </c>
      <c r="W95" s="203">
        <v>10.09</v>
      </c>
      <c r="X95" s="203">
        <v>43.79</v>
      </c>
      <c r="Y95" s="203">
        <v>0</v>
      </c>
      <c r="Z95" s="203">
        <v>29.02</v>
      </c>
      <c r="AA95" s="203">
        <v>24.7</v>
      </c>
      <c r="AB95" s="203">
        <v>0</v>
      </c>
      <c r="AC95" s="203">
        <v>10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5.05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445.95</v>
      </c>
      <c r="M96" s="203">
        <v>25.82</v>
      </c>
      <c r="N96" s="203">
        <v>35.06</v>
      </c>
      <c r="O96" s="203">
        <v>0</v>
      </c>
      <c r="P96" s="203">
        <v>36.74</v>
      </c>
      <c r="Q96" s="203">
        <v>6.47</v>
      </c>
      <c r="R96" s="203">
        <v>12.59</v>
      </c>
      <c r="S96" s="203">
        <v>7.84</v>
      </c>
      <c r="T96" s="203">
        <v>0</v>
      </c>
      <c r="U96" s="203">
        <v>51.79</v>
      </c>
      <c r="V96" s="203">
        <v>3.96</v>
      </c>
      <c r="W96" s="203">
        <v>10.09</v>
      </c>
      <c r="X96" s="203">
        <v>43.79</v>
      </c>
      <c r="Y96" s="203">
        <v>0</v>
      </c>
      <c r="Z96" s="203">
        <v>29.02</v>
      </c>
      <c r="AA96" s="203">
        <v>24.7</v>
      </c>
      <c r="AB96" s="203">
        <v>0</v>
      </c>
      <c r="AC96" s="203">
        <v>10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5.05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445.95</v>
      </c>
      <c r="M97" s="203">
        <v>25.82</v>
      </c>
      <c r="N97" s="203">
        <v>35.06</v>
      </c>
      <c r="O97" s="203">
        <v>0</v>
      </c>
      <c r="P97" s="203">
        <v>36.74</v>
      </c>
      <c r="Q97" s="203">
        <v>6.47</v>
      </c>
      <c r="R97" s="203">
        <v>12.59</v>
      </c>
      <c r="S97" s="203">
        <v>7.84</v>
      </c>
      <c r="T97" s="203">
        <v>0</v>
      </c>
      <c r="U97" s="203">
        <v>51.79</v>
      </c>
      <c r="V97" s="203">
        <v>3.96</v>
      </c>
      <c r="W97" s="203">
        <v>10.09</v>
      </c>
      <c r="X97" s="203">
        <v>43.79</v>
      </c>
      <c r="Y97" s="203">
        <v>0</v>
      </c>
      <c r="Z97" s="203">
        <v>29.02</v>
      </c>
      <c r="AA97" s="203">
        <v>24.7</v>
      </c>
      <c r="AB97" s="203">
        <v>0</v>
      </c>
      <c r="AC97" s="203">
        <v>10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4.92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445.95</v>
      </c>
      <c r="M98" s="203">
        <v>25.82</v>
      </c>
      <c r="N98" s="203">
        <v>35.06</v>
      </c>
      <c r="O98" s="203">
        <v>0</v>
      </c>
      <c r="P98" s="203">
        <v>36.74</v>
      </c>
      <c r="Q98" s="203">
        <v>6.47</v>
      </c>
      <c r="R98" s="203">
        <v>12.59</v>
      </c>
      <c r="S98" s="203">
        <v>7.84</v>
      </c>
      <c r="T98" s="203">
        <v>0</v>
      </c>
      <c r="U98" s="203">
        <v>51.79</v>
      </c>
      <c r="V98" s="203">
        <v>3.96</v>
      </c>
      <c r="W98" s="203">
        <v>10.09</v>
      </c>
      <c r="X98" s="203">
        <v>43.79</v>
      </c>
      <c r="Y98" s="203">
        <v>0</v>
      </c>
      <c r="Z98" s="203">
        <v>29.02</v>
      </c>
      <c r="AA98" s="203">
        <v>24.7</v>
      </c>
      <c r="AB98" s="203">
        <v>0</v>
      </c>
      <c r="AC98" s="203">
        <v>10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5.05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3.3972499999999975E-2</v>
      </c>
      <c r="L99">
        <f t="shared" si="0"/>
        <v>7.7261050000000102</v>
      </c>
      <c r="M99">
        <f t="shared" si="0"/>
        <v>0.61968000000000034</v>
      </c>
      <c r="N99">
        <f t="shared" si="0"/>
        <v>0.84143999999999897</v>
      </c>
      <c r="O99">
        <f t="shared" si="0"/>
        <v>0</v>
      </c>
      <c r="P99">
        <f t="shared" si="0"/>
        <v>0.88175999999999788</v>
      </c>
      <c r="Q99">
        <f t="shared" si="0"/>
        <v>0.1120850000000001</v>
      </c>
      <c r="R99">
        <f t="shared" si="0"/>
        <v>0.21860000000000016</v>
      </c>
      <c r="S99">
        <f t="shared" si="0"/>
        <v>0.13930000000000009</v>
      </c>
      <c r="T99">
        <f t="shared" si="0"/>
        <v>0</v>
      </c>
      <c r="U99">
        <f t="shared" si="0"/>
        <v>1.1531474999999993</v>
      </c>
      <c r="V99">
        <f t="shared" si="0"/>
        <v>7.8432499999999974E-2</v>
      </c>
      <c r="W99">
        <f t="shared" si="0"/>
        <v>0.24101250000000027</v>
      </c>
      <c r="X99">
        <f t="shared" si="0"/>
        <v>1.0452349999999995</v>
      </c>
      <c r="Y99">
        <f t="shared" si="0"/>
        <v>0</v>
      </c>
      <c r="Z99">
        <f t="shared" si="0"/>
        <v>0.69216249999999968</v>
      </c>
      <c r="AA99">
        <f t="shared" si="0"/>
        <v>0.57433500000000004</v>
      </c>
      <c r="AB99">
        <f t="shared" si="0"/>
        <v>0</v>
      </c>
      <c r="AC99">
        <f t="shared" si="0"/>
        <v>0.27497249999999995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0.14382499999999984</v>
      </c>
      <c r="AJ99">
        <f t="shared" si="0"/>
        <v>0</v>
      </c>
      <c r="AK99">
        <f t="shared" si="0"/>
        <v>1.3965675000000011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0.21874750000000015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44793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1.81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8.7200000000000006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1.81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9.19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1.81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9.19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1.81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9.19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27.87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27.87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10.61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10.61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10.61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10.61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10.61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10.61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10.61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1.61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8.33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10.61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10.61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10.61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10.61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10.61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10.61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10.61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10.61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1.45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6.81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1.96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9.14</v>
      </c>
      <c r="AJ73" s="203">
        <v>0</v>
      </c>
      <c r="AK73" s="203">
        <v>28.73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1.96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9.6999999999999993</v>
      </c>
      <c r="AJ74" s="203">
        <v>0</v>
      </c>
      <c r="AK74" s="203">
        <v>28.73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1.96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9.6999999999999993</v>
      </c>
      <c r="AJ75" s="203">
        <v>0</v>
      </c>
      <c r="AK75" s="203">
        <v>28.73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1.96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9.6999999999999993</v>
      </c>
      <c r="AJ76" s="203">
        <v>0</v>
      </c>
      <c r="AK76" s="203">
        <v>26.96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1.96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9.6999999999999993</v>
      </c>
      <c r="AJ77" s="203">
        <v>0</v>
      </c>
      <c r="AK77" s="203">
        <v>26.96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1.96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9.6999999999999993</v>
      </c>
      <c r="AJ78" s="203">
        <v>0</v>
      </c>
      <c r="AK78" s="203">
        <v>26.96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1.96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9.14</v>
      </c>
      <c r="AJ79" s="203">
        <v>0</v>
      </c>
      <c r="AK79" s="203">
        <v>26.96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1.96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9.6999999999999993</v>
      </c>
      <c r="AJ80" s="203">
        <v>0</v>
      </c>
      <c r="AK80" s="203">
        <v>26.96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1.32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5.77</v>
      </c>
      <c r="AJ81" s="203">
        <v>0</v>
      </c>
      <c r="AK81" s="203">
        <v>26.96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1.77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7.89</v>
      </c>
      <c r="AJ82" s="203">
        <v>0</v>
      </c>
      <c r="AK82" s="203">
        <v>26.96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1.77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7.89</v>
      </c>
      <c r="AJ83" s="203">
        <v>0</v>
      </c>
      <c r="AK83" s="203">
        <v>26.96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1.77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7.89</v>
      </c>
      <c r="AJ84" s="203">
        <v>0</v>
      </c>
      <c r="AK84" s="203">
        <v>26.96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1.77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7.69</v>
      </c>
      <c r="AJ85" s="203">
        <v>0</v>
      </c>
      <c r="AK85" s="203">
        <v>26.96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1.77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7.89</v>
      </c>
      <c r="AJ86" s="203">
        <v>0</v>
      </c>
      <c r="AK86" s="203">
        <v>26.96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1.77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8.42</v>
      </c>
      <c r="AJ87" s="203">
        <v>0</v>
      </c>
      <c r="AK87" s="203">
        <v>26.96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1.77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8.42</v>
      </c>
      <c r="AJ88" s="203">
        <v>0</v>
      </c>
      <c r="AK88" s="203">
        <v>26.96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1.77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8.42</v>
      </c>
      <c r="AJ89" s="203">
        <v>0</v>
      </c>
      <c r="AK89" s="203">
        <v>26.96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1.77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8.42</v>
      </c>
      <c r="AJ90" s="203">
        <v>0</v>
      </c>
      <c r="AK90" s="203">
        <v>26.96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1.77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8.2100000000000009</v>
      </c>
      <c r="AJ91" s="203">
        <v>0</v>
      </c>
      <c r="AK91" s="203">
        <v>27.41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1.77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8.42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1.77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8.42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1.77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8.42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1.72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8.42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1.72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8.42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1.72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8.2100000000000009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1.72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8.42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4.741749999999998E-2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0.23187500000000005</v>
      </c>
      <c r="AJ99">
        <f t="shared" si="0"/>
        <v>0</v>
      </c>
      <c r="AK99">
        <f t="shared" si="0"/>
        <v>0.67855249999999923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1.91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1.91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1.91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1.91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1.74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0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0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0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5.59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5.59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2.12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2.12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2.12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1.91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1.91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1.91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1.91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1.91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1.91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2.12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2.12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2.12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2.12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2.12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2.12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2.12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2.12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2.12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2.12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2.12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1.83</v>
      </c>
      <c r="AJ73" s="203">
        <v>0</v>
      </c>
      <c r="AK73" s="203">
        <v>5.76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5.76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5.76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1.83</v>
      </c>
      <c r="AJ79" s="203">
        <v>0</v>
      </c>
      <c r="AK79" s="203">
        <v>5.4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1.54</v>
      </c>
      <c r="AJ85" s="203">
        <v>0</v>
      </c>
      <c r="AK85" s="203">
        <v>5.4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1.64</v>
      </c>
      <c r="AJ91" s="203">
        <v>0</v>
      </c>
      <c r="AK91" s="203">
        <v>5.49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1.64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3.4884999999999999E-2</v>
      </c>
      <c r="AJ99">
        <f t="shared" si="0"/>
        <v>0</v>
      </c>
      <c r="AK99">
        <f t="shared" si="0"/>
        <v>0.13593499999999986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298.99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298.42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298.42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298.42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298.42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298.42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35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35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35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35</v>
      </c>
      <c r="J30" s="203">
        <v>0</v>
      </c>
      <c r="K30" s="203">
        <v>298.42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33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33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33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33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32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32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32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32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32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33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33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33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33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33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33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33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33</v>
      </c>
      <c r="J47" s="203">
        <v>0</v>
      </c>
      <c r="K47" s="203">
        <v>289.7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33</v>
      </c>
      <c r="J48" s="203">
        <v>0</v>
      </c>
      <c r="K48" s="203">
        <v>289.7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33</v>
      </c>
      <c r="J49" s="203">
        <v>0</v>
      </c>
      <c r="K49" s="203">
        <v>289.7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33</v>
      </c>
      <c r="J50" s="203">
        <v>0</v>
      </c>
      <c r="K50" s="203">
        <v>289.7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289.7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289.7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290.94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290.94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35</v>
      </c>
      <c r="J60" s="203">
        <v>0</v>
      </c>
      <c r="K60" s="203">
        <v>292.20999999999998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35</v>
      </c>
      <c r="J61" s="203">
        <v>0</v>
      </c>
      <c r="K61" s="203">
        <v>292.20999999999998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35</v>
      </c>
      <c r="J62" s="203">
        <v>0</v>
      </c>
      <c r="K62" s="203">
        <v>292.20999999999998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35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35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35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35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35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35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35</v>
      </c>
      <c r="J69" s="203">
        <v>0</v>
      </c>
      <c r="K69" s="203">
        <v>289.7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35</v>
      </c>
      <c r="J70" s="203">
        <v>0</v>
      </c>
      <c r="K70" s="203">
        <v>289.7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35</v>
      </c>
      <c r="J71" s="203">
        <v>0</v>
      </c>
      <c r="K71" s="203">
        <v>289.7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289.7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32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32</v>
      </c>
      <c r="J75" s="203">
        <v>0</v>
      </c>
      <c r="K75" s="203">
        <v>295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32</v>
      </c>
      <c r="J76" s="203">
        <v>0</v>
      </c>
      <c r="K76" s="203">
        <v>295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32</v>
      </c>
      <c r="J77" s="203">
        <v>0</v>
      </c>
      <c r="K77" s="203">
        <v>295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32</v>
      </c>
      <c r="J78" s="203">
        <v>0</v>
      </c>
      <c r="K78" s="203">
        <v>295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32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32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295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295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36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295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36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295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36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36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32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36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32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36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32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0.83674999999999999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0.79074999999999995</v>
      </c>
      <c r="J99" s="156">
        <f t="shared" si="0"/>
        <v>0</v>
      </c>
      <c r="K99" s="156">
        <f t="shared" si="0"/>
        <v>6.953755000000001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17.3</v>
      </c>
      <c r="D3" s="203">
        <v>1.38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5.22</v>
      </c>
      <c r="L3" s="203">
        <v>4.13</v>
      </c>
      <c r="M3" s="203">
        <v>1.96</v>
      </c>
      <c r="N3" s="203">
        <v>1.69</v>
      </c>
      <c r="O3" s="203">
        <v>2.38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1.33</v>
      </c>
      <c r="V3" s="203">
        <v>0.26</v>
      </c>
      <c r="W3" s="203">
        <v>0.48</v>
      </c>
      <c r="X3" s="203">
        <v>2.11</v>
      </c>
      <c r="Y3" s="203">
        <v>0</v>
      </c>
      <c r="Z3" s="203">
        <v>1.59</v>
      </c>
      <c r="AA3" s="203">
        <v>1.19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46.24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17.3</v>
      </c>
      <c r="D4" s="203">
        <v>1.38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5.22</v>
      </c>
      <c r="L4" s="203">
        <v>4.13</v>
      </c>
      <c r="M4" s="203">
        <v>1.96</v>
      </c>
      <c r="N4" s="203">
        <v>1.69</v>
      </c>
      <c r="O4" s="203">
        <v>2.38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1.33</v>
      </c>
      <c r="V4" s="203">
        <v>0.26</v>
      </c>
      <c r="W4" s="203">
        <v>0.48</v>
      </c>
      <c r="X4" s="203">
        <v>2.11</v>
      </c>
      <c r="Y4" s="203">
        <v>0</v>
      </c>
      <c r="Z4" s="203">
        <v>1.59</v>
      </c>
      <c r="AA4" s="203">
        <v>1.19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46.24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17.3</v>
      </c>
      <c r="D5" s="203">
        <v>1.38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5.22</v>
      </c>
      <c r="L5" s="203">
        <v>4.13</v>
      </c>
      <c r="M5" s="203">
        <v>1.96</v>
      </c>
      <c r="N5" s="203">
        <v>1.69</v>
      </c>
      <c r="O5" s="203">
        <v>2.38</v>
      </c>
      <c r="P5" s="203">
        <v>0.79</v>
      </c>
      <c r="Q5" s="203">
        <v>0.31</v>
      </c>
      <c r="R5" s="203">
        <v>0.61</v>
      </c>
      <c r="S5" s="203">
        <v>0.38</v>
      </c>
      <c r="T5" s="203">
        <v>0</v>
      </c>
      <c r="U5" s="203">
        <v>1.33</v>
      </c>
      <c r="V5" s="203">
        <v>0.26</v>
      </c>
      <c r="W5" s="203">
        <v>0.48</v>
      </c>
      <c r="X5" s="203">
        <v>2.11</v>
      </c>
      <c r="Y5" s="203">
        <v>0</v>
      </c>
      <c r="Z5" s="203">
        <v>1.59</v>
      </c>
      <c r="AA5" s="203">
        <v>1.19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46.24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17.3</v>
      </c>
      <c r="D6" s="203">
        <v>1.38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5.22</v>
      </c>
      <c r="L6" s="203">
        <v>4.13</v>
      </c>
      <c r="M6" s="203">
        <v>1.96</v>
      </c>
      <c r="N6" s="203">
        <v>1.69</v>
      </c>
      <c r="O6" s="203">
        <v>2.38</v>
      </c>
      <c r="P6" s="203">
        <v>0.79</v>
      </c>
      <c r="Q6" s="203">
        <v>0.31</v>
      </c>
      <c r="R6" s="203">
        <v>0.61</v>
      </c>
      <c r="S6" s="203">
        <v>0.38</v>
      </c>
      <c r="T6" s="203">
        <v>0</v>
      </c>
      <c r="U6" s="203">
        <v>1.33</v>
      </c>
      <c r="V6" s="203">
        <v>0.26</v>
      </c>
      <c r="W6" s="203">
        <v>0.48</v>
      </c>
      <c r="X6" s="203">
        <v>2.11</v>
      </c>
      <c r="Y6" s="203">
        <v>0</v>
      </c>
      <c r="Z6" s="203">
        <v>1.59</v>
      </c>
      <c r="AA6" s="203">
        <v>1.19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46.24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17.3</v>
      </c>
      <c r="D7" s="203">
        <v>1.38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5.22</v>
      </c>
      <c r="L7" s="203">
        <v>4.13</v>
      </c>
      <c r="M7" s="203">
        <v>1.96</v>
      </c>
      <c r="N7" s="203">
        <v>1.69</v>
      </c>
      <c r="O7" s="203">
        <v>2.38</v>
      </c>
      <c r="P7" s="203">
        <v>0.79</v>
      </c>
      <c r="Q7" s="203">
        <v>0.31</v>
      </c>
      <c r="R7" s="203">
        <v>0.61</v>
      </c>
      <c r="S7" s="203">
        <v>0.38</v>
      </c>
      <c r="T7" s="203">
        <v>0</v>
      </c>
      <c r="U7" s="203">
        <v>1.33</v>
      </c>
      <c r="V7" s="203">
        <v>0.26</v>
      </c>
      <c r="W7" s="203">
        <v>0.48</v>
      </c>
      <c r="X7" s="203">
        <v>2.11</v>
      </c>
      <c r="Y7" s="203">
        <v>0</v>
      </c>
      <c r="Z7" s="203">
        <v>1.59</v>
      </c>
      <c r="AA7" s="203">
        <v>1.19</v>
      </c>
      <c r="AB7" s="203">
        <v>0</v>
      </c>
      <c r="AC7" s="203">
        <v>26.14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49.93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17.3</v>
      </c>
      <c r="D8" s="203">
        <v>1.38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5.22</v>
      </c>
      <c r="L8" s="203">
        <v>4.13</v>
      </c>
      <c r="M8" s="203">
        <v>1.96</v>
      </c>
      <c r="N8" s="203">
        <v>1.69</v>
      </c>
      <c r="O8" s="203">
        <v>2.38</v>
      </c>
      <c r="P8" s="203">
        <v>0.79</v>
      </c>
      <c r="Q8" s="203">
        <v>0.31</v>
      </c>
      <c r="R8" s="203">
        <v>0.61</v>
      </c>
      <c r="S8" s="203">
        <v>0.38</v>
      </c>
      <c r="T8" s="203">
        <v>0</v>
      </c>
      <c r="U8" s="203">
        <v>1.33</v>
      </c>
      <c r="V8" s="203">
        <v>0.26</v>
      </c>
      <c r="W8" s="203">
        <v>0.48</v>
      </c>
      <c r="X8" s="203">
        <v>2.11</v>
      </c>
      <c r="Y8" s="203">
        <v>0</v>
      </c>
      <c r="Z8" s="203">
        <v>1.59</v>
      </c>
      <c r="AA8" s="203">
        <v>1.19</v>
      </c>
      <c r="AB8" s="203">
        <v>0</v>
      </c>
      <c r="AC8" s="203">
        <v>26.14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49.65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17.3</v>
      </c>
      <c r="D9" s="203">
        <v>1.38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5.22</v>
      </c>
      <c r="L9" s="203">
        <v>4.13</v>
      </c>
      <c r="M9" s="203">
        <v>1.96</v>
      </c>
      <c r="N9" s="203">
        <v>1.69</v>
      </c>
      <c r="O9" s="203">
        <v>2.38</v>
      </c>
      <c r="P9" s="203">
        <v>0.79</v>
      </c>
      <c r="Q9" s="203">
        <v>0.31</v>
      </c>
      <c r="R9" s="203">
        <v>0.61</v>
      </c>
      <c r="S9" s="203">
        <v>0.38</v>
      </c>
      <c r="T9" s="203">
        <v>0</v>
      </c>
      <c r="U9" s="203">
        <v>1.33</v>
      </c>
      <c r="V9" s="203">
        <v>0.26</v>
      </c>
      <c r="W9" s="203">
        <v>0.48</v>
      </c>
      <c r="X9" s="203">
        <v>2.11</v>
      </c>
      <c r="Y9" s="203">
        <v>0</v>
      </c>
      <c r="Z9" s="203">
        <v>1.59</v>
      </c>
      <c r="AA9" s="203">
        <v>1.19</v>
      </c>
      <c r="AB9" s="203">
        <v>0</v>
      </c>
      <c r="AC9" s="203">
        <v>26.14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49.65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17.3</v>
      </c>
      <c r="D10" s="203">
        <v>1.38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5.23</v>
      </c>
      <c r="L10" s="203">
        <v>4.13</v>
      </c>
      <c r="M10" s="203">
        <v>1.96</v>
      </c>
      <c r="N10" s="203">
        <v>1.69</v>
      </c>
      <c r="O10" s="203">
        <v>2.38</v>
      </c>
      <c r="P10" s="203">
        <v>0.79</v>
      </c>
      <c r="Q10" s="203">
        <v>0.31</v>
      </c>
      <c r="R10" s="203">
        <v>0.61</v>
      </c>
      <c r="S10" s="203">
        <v>0.38</v>
      </c>
      <c r="T10" s="203">
        <v>0</v>
      </c>
      <c r="U10" s="203">
        <v>1.33</v>
      </c>
      <c r="V10" s="203">
        <v>0.26</v>
      </c>
      <c r="W10" s="203">
        <v>0.48</v>
      </c>
      <c r="X10" s="203">
        <v>2.11</v>
      </c>
      <c r="Y10" s="203">
        <v>0</v>
      </c>
      <c r="Z10" s="203">
        <v>1.59</v>
      </c>
      <c r="AA10" s="203">
        <v>1.19</v>
      </c>
      <c r="AB10" s="203">
        <v>0</v>
      </c>
      <c r="AC10" s="203">
        <v>26.14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49.65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17.3</v>
      </c>
      <c r="D11" s="203">
        <v>1.38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5.23</v>
      </c>
      <c r="L11" s="203">
        <v>4.13</v>
      </c>
      <c r="M11" s="203">
        <v>1.96</v>
      </c>
      <c r="N11" s="203">
        <v>1.69</v>
      </c>
      <c r="O11" s="203">
        <v>2.38</v>
      </c>
      <c r="P11" s="203">
        <v>0.79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1.33</v>
      </c>
      <c r="V11" s="203">
        <v>0.26</v>
      </c>
      <c r="W11" s="203">
        <v>0.48</v>
      </c>
      <c r="X11" s="203">
        <v>2.11</v>
      </c>
      <c r="Y11" s="203">
        <v>0</v>
      </c>
      <c r="Z11" s="203">
        <v>1.59</v>
      </c>
      <c r="AA11" s="203">
        <v>1.19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45.55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17.3</v>
      </c>
      <c r="D12" s="203">
        <v>1.38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5.23</v>
      </c>
      <c r="L12" s="203">
        <v>4.13</v>
      </c>
      <c r="M12" s="203">
        <v>1.96</v>
      </c>
      <c r="N12" s="203">
        <v>1.69</v>
      </c>
      <c r="O12" s="203">
        <v>2.38</v>
      </c>
      <c r="P12" s="203">
        <v>0.79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1.33</v>
      </c>
      <c r="V12" s="203">
        <v>0.26</v>
      </c>
      <c r="W12" s="203">
        <v>0.48</v>
      </c>
      <c r="X12" s="203">
        <v>2.11</v>
      </c>
      <c r="Y12" s="203">
        <v>0</v>
      </c>
      <c r="Z12" s="203">
        <v>1.59</v>
      </c>
      <c r="AA12" s="203">
        <v>1.19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45.55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17.3</v>
      </c>
      <c r="D13" s="203">
        <v>1.38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5.23</v>
      </c>
      <c r="L13" s="203">
        <v>4.13</v>
      </c>
      <c r="M13" s="203">
        <v>1.96</v>
      </c>
      <c r="N13" s="203">
        <v>1.69</v>
      </c>
      <c r="O13" s="203">
        <v>2.38</v>
      </c>
      <c r="P13" s="203">
        <v>0.79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1.33</v>
      </c>
      <c r="V13" s="203">
        <v>0.26</v>
      </c>
      <c r="W13" s="203">
        <v>0.48</v>
      </c>
      <c r="X13" s="203">
        <v>2.11</v>
      </c>
      <c r="Y13" s="203">
        <v>0</v>
      </c>
      <c r="Z13" s="203">
        <v>1.59</v>
      </c>
      <c r="AA13" s="203">
        <v>1.19</v>
      </c>
      <c r="AB13" s="203">
        <v>0</v>
      </c>
      <c r="AC13" s="203">
        <v>21.97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45.55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17.3</v>
      </c>
      <c r="D14" s="203">
        <v>1.38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5.23</v>
      </c>
      <c r="L14" s="203">
        <v>4.13</v>
      </c>
      <c r="M14" s="203">
        <v>1.96</v>
      </c>
      <c r="N14" s="203">
        <v>1.69</v>
      </c>
      <c r="O14" s="203">
        <v>2.38</v>
      </c>
      <c r="P14" s="203">
        <v>0.79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1.33</v>
      </c>
      <c r="V14" s="203">
        <v>0.26</v>
      </c>
      <c r="W14" s="203">
        <v>0.48</v>
      </c>
      <c r="X14" s="203">
        <v>2.11</v>
      </c>
      <c r="Y14" s="203">
        <v>0</v>
      </c>
      <c r="Z14" s="203">
        <v>1.59</v>
      </c>
      <c r="AA14" s="203">
        <v>1.19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45.55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17.3</v>
      </c>
      <c r="D15" s="203">
        <v>1.38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5.23</v>
      </c>
      <c r="L15" s="203">
        <v>4.13</v>
      </c>
      <c r="M15" s="203">
        <v>1.96</v>
      </c>
      <c r="N15" s="203">
        <v>1.69</v>
      </c>
      <c r="O15" s="203">
        <v>2.38</v>
      </c>
      <c r="P15" s="203">
        <v>0.79</v>
      </c>
      <c r="Q15" s="203">
        <v>0.31</v>
      </c>
      <c r="R15" s="203">
        <v>0.61</v>
      </c>
      <c r="S15" s="203">
        <v>0.37</v>
      </c>
      <c r="T15" s="203">
        <v>0</v>
      </c>
      <c r="U15" s="203">
        <v>1.33</v>
      </c>
      <c r="V15" s="203">
        <v>0.26</v>
      </c>
      <c r="W15" s="203">
        <v>0.48</v>
      </c>
      <c r="X15" s="203">
        <v>2.11</v>
      </c>
      <c r="Y15" s="203">
        <v>0</v>
      </c>
      <c r="Z15" s="203">
        <v>1.59</v>
      </c>
      <c r="AA15" s="203">
        <v>1.19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45.55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17.3</v>
      </c>
      <c r="D16" s="203">
        <v>1.38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5.23</v>
      </c>
      <c r="L16" s="203">
        <v>4.13</v>
      </c>
      <c r="M16" s="203">
        <v>1.96</v>
      </c>
      <c r="N16" s="203">
        <v>1.69</v>
      </c>
      <c r="O16" s="203">
        <v>2.38</v>
      </c>
      <c r="P16" s="203">
        <v>0.79</v>
      </c>
      <c r="Q16" s="203">
        <v>0.31</v>
      </c>
      <c r="R16" s="203">
        <v>0.61</v>
      </c>
      <c r="S16" s="203">
        <v>0.37</v>
      </c>
      <c r="T16" s="203">
        <v>0</v>
      </c>
      <c r="U16" s="203">
        <v>1.33</v>
      </c>
      <c r="V16" s="203">
        <v>0.26</v>
      </c>
      <c r="W16" s="203">
        <v>0.59</v>
      </c>
      <c r="X16" s="203">
        <v>2.11</v>
      </c>
      <c r="Y16" s="203">
        <v>0</v>
      </c>
      <c r="Z16" s="203">
        <v>1.58</v>
      </c>
      <c r="AA16" s="203">
        <v>1.19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45.55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17.3</v>
      </c>
      <c r="D17" s="203">
        <v>1.38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5.23</v>
      </c>
      <c r="L17" s="203">
        <v>4.13</v>
      </c>
      <c r="M17" s="203">
        <v>1.96</v>
      </c>
      <c r="N17" s="203">
        <v>1.69</v>
      </c>
      <c r="O17" s="203">
        <v>2.38</v>
      </c>
      <c r="P17" s="203">
        <v>0.79</v>
      </c>
      <c r="Q17" s="203">
        <v>0.31</v>
      </c>
      <c r="R17" s="203">
        <v>0.61</v>
      </c>
      <c r="S17" s="203">
        <v>0.38</v>
      </c>
      <c r="T17" s="203">
        <v>0</v>
      </c>
      <c r="U17" s="203">
        <v>1.33</v>
      </c>
      <c r="V17" s="203">
        <v>0.26</v>
      </c>
      <c r="W17" s="203">
        <v>0.48</v>
      </c>
      <c r="X17" s="203">
        <v>2.11</v>
      </c>
      <c r="Y17" s="203">
        <v>0</v>
      </c>
      <c r="Z17" s="203">
        <v>1.27</v>
      </c>
      <c r="AA17" s="203">
        <v>1.04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45.55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17.3</v>
      </c>
      <c r="D18" s="203">
        <v>1.38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5.23</v>
      </c>
      <c r="L18" s="203">
        <v>4.13</v>
      </c>
      <c r="M18" s="203">
        <v>1.96</v>
      </c>
      <c r="N18" s="203">
        <v>1.69</v>
      </c>
      <c r="O18" s="203">
        <v>2.38</v>
      </c>
      <c r="P18" s="203">
        <v>0.79</v>
      </c>
      <c r="Q18" s="203">
        <v>0.31</v>
      </c>
      <c r="R18" s="203">
        <v>0.61</v>
      </c>
      <c r="S18" s="203">
        <v>0.38</v>
      </c>
      <c r="T18" s="203">
        <v>0</v>
      </c>
      <c r="U18" s="203">
        <v>1.33</v>
      </c>
      <c r="V18" s="203">
        <v>0.26</v>
      </c>
      <c r="W18" s="203">
        <v>0.48</v>
      </c>
      <c r="X18" s="203">
        <v>2.11</v>
      </c>
      <c r="Y18" s="203">
        <v>0</v>
      </c>
      <c r="Z18" s="203">
        <v>1.27</v>
      </c>
      <c r="AA18" s="203">
        <v>1.04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45.55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17.3</v>
      </c>
      <c r="D19" s="203">
        <v>1.38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5.23</v>
      </c>
      <c r="L19" s="203">
        <v>4.13</v>
      </c>
      <c r="M19" s="203">
        <v>1.96</v>
      </c>
      <c r="N19" s="203">
        <v>1.69</v>
      </c>
      <c r="O19" s="203">
        <v>2.38</v>
      </c>
      <c r="P19" s="203">
        <v>0.79</v>
      </c>
      <c r="Q19" s="203">
        <v>0.31</v>
      </c>
      <c r="R19" s="203">
        <v>0.61</v>
      </c>
      <c r="S19" s="203">
        <v>0.38</v>
      </c>
      <c r="T19" s="203">
        <v>0</v>
      </c>
      <c r="U19" s="203">
        <v>1.33</v>
      </c>
      <c r="V19" s="203">
        <v>0.26</v>
      </c>
      <c r="W19" s="203">
        <v>0.48</v>
      </c>
      <c r="X19" s="203">
        <v>2.11</v>
      </c>
      <c r="Y19" s="203">
        <v>0</v>
      </c>
      <c r="Z19" s="203">
        <v>1.59</v>
      </c>
      <c r="AA19" s="203">
        <v>1.19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4.08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17.3</v>
      </c>
      <c r="D20" s="203">
        <v>1.38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5.23</v>
      </c>
      <c r="L20" s="203">
        <v>4.13</v>
      </c>
      <c r="M20" s="203">
        <v>1.96</v>
      </c>
      <c r="N20" s="203">
        <v>1.69</v>
      </c>
      <c r="O20" s="203">
        <v>2.38</v>
      </c>
      <c r="P20" s="203">
        <v>0.79</v>
      </c>
      <c r="Q20" s="203">
        <v>0.31</v>
      </c>
      <c r="R20" s="203">
        <v>0.61</v>
      </c>
      <c r="S20" s="203">
        <v>0.38</v>
      </c>
      <c r="T20" s="203">
        <v>0</v>
      </c>
      <c r="U20" s="203">
        <v>1.33</v>
      </c>
      <c r="V20" s="203">
        <v>0.26</v>
      </c>
      <c r="W20" s="203">
        <v>0.48</v>
      </c>
      <c r="X20" s="203">
        <v>2.11</v>
      </c>
      <c r="Y20" s="203">
        <v>0</v>
      </c>
      <c r="Z20" s="203">
        <v>1.59</v>
      </c>
      <c r="AA20" s="203">
        <v>1.19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4.08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17.3</v>
      </c>
      <c r="D21" s="203">
        <v>1.38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5.23</v>
      </c>
      <c r="L21" s="203">
        <v>4.13</v>
      </c>
      <c r="M21" s="203">
        <v>1.96</v>
      </c>
      <c r="N21" s="203">
        <v>1.69</v>
      </c>
      <c r="O21" s="203">
        <v>2.38</v>
      </c>
      <c r="P21" s="203">
        <v>0.79</v>
      </c>
      <c r="Q21" s="203">
        <v>0.31</v>
      </c>
      <c r="R21" s="203">
        <v>0.6</v>
      </c>
      <c r="S21" s="203">
        <v>0.38</v>
      </c>
      <c r="T21" s="203">
        <v>0</v>
      </c>
      <c r="U21" s="203">
        <v>1.33</v>
      </c>
      <c r="V21" s="203">
        <v>0.26</v>
      </c>
      <c r="W21" s="203">
        <v>0.84</v>
      </c>
      <c r="X21" s="203">
        <v>2.11</v>
      </c>
      <c r="Y21" s="203">
        <v>0</v>
      </c>
      <c r="Z21" s="203">
        <v>1.59</v>
      </c>
      <c r="AA21" s="203">
        <v>1.19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17.3</v>
      </c>
      <c r="D22" s="203">
        <v>1.38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5.23</v>
      </c>
      <c r="L22" s="203">
        <v>4.13</v>
      </c>
      <c r="M22" s="203">
        <v>1.96</v>
      </c>
      <c r="N22" s="203">
        <v>1.69</v>
      </c>
      <c r="O22" s="203">
        <v>2.38</v>
      </c>
      <c r="P22" s="203">
        <v>0.79</v>
      </c>
      <c r="Q22" s="203">
        <v>0.31</v>
      </c>
      <c r="R22" s="203">
        <v>0.6</v>
      </c>
      <c r="S22" s="203">
        <v>0.38</v>
      </c>
      <c r="T22" s="203">
        <v>0</v>
      </c>
      <c r="U22" s="203">
        <v>1.33</v>
      </c>
      <c r="V22" s="203">
        <v>0.26</v>
      </c>
      <c r="W22" s="203">
        <v>0.84</v>
      </c>
      <c r="X22" s="203">
        <v>2.11</v>
      </c>
      <c r="Y22" s="203">
        <v>0</v>
      </c>
      <c r="Z22" s="203">
        <v>1.59</v>
      </c>
      <c r="AA22" s="203">
        <v>1.19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17.3</v>
      </c>
      <c r="D23" s="203">
        <v>1.38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5.23</v>
      </c>
      <c r="L23" s="203">
        <v>4.13</v>
      </c>
      <c r="M23" s="203">
        <v>1.96</v>
      </c>
      <c r="N23" s="203">
        <v>1.69</v>
      </c>
      <c r="O23" s="203">
        <v>2.38</v>
      </c>
      <c r="P23" s="203">
        <v>0.79</v>
      </c>
      <c r="Q23" s="203">
        <v>0.31</v>
      </c>
      <c r="R23" s="203">
        <v>0.61</v>
      </c>
      <c r="S23" s="203">
        <v>0.38</v>
      </c>
      <c r="T23" s="203">
        <v>0</v>
      </c>
      <c r="U23" s="203">
        <v>1.33</v>
      </c>
      <c r="V23" s="203">
        <v>0.26</v>
      </c>
      <c r="W23" s="203">
        <v>0.84</v>
      </c>
      <c r="X23" s="203">
        <v>2.11</v>
      </c>
      <c r="Y23" s="203">
        <v>0</v>
      </c>
      <c r="Z23" s="203">
        <v>1.59</v>
      </c>
      <c r="AA23" s="203">
        <v>1.19</v>
      </c>
      <c r="AB23" s="203">
        <v>0</v>
      </c>
      <c r="AC23" s="203">
        <v>21.97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17.3</v>
      </c>
      <c r="D24" s="203">
        <v>1.38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5.22</v>
      </c>
      <c r="L24" s="203">
        <v>4.13</v>
      </c>
      <c r="M24" s="203">
        <v>1.96</v>
      </c>
      <c r="N24" s="203">
        <v>1.69</v>
      </c>
      <c r="O24" s="203">
        <v>2.38</v>
      </c>
      <c r="P24" s="203">
        <v>0.79</v>
      </c>
      <c r="Q24" s="203">
        <v>0.31</v>
      </c>
      <c r="R24" s="203">
        <v>0.61</v>
      </c>
      <c r="S24" s="203">
        <v>0.38</v>
      </c>
      <c r="T24" s="203">
        <v>0</v>
      </c>
      <c r="U24" s="203">
        <v>1.33</v>
      </c>
      <c r="V24" s="203">
        <v>0.26</v>
      </c>
      <c r="W24" s="203">
        <v>0.84</v>
      </c>
      <c r="X24" s="203">
        <v>2.11</v>
      </c>
      <c r="Y24" s="203">
        <v>0</v>
      </c>
      <c r="Z24" s="203">
        <v>1.59</v>
      </c>
      <c r="AA24" s="203">
        <v>1.19</v>
      </c>
      <c r="AB24" s="203">
        <v>0</v>
      </c>
      <c r="AC24" s="203">
        <v>21.97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17.3</v>
      </c>
      <c r="D25" s="203">
        <v>1.38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5.22</v>
      </c>
      <c r="L25" s="203">
        <v>4.13</v>
      </c>
      <c r="M25" s="203">
        <v>1.96</v>
      </c>
      <c r="N25" s="203">
        <v>1.69</v>
      </c>
      <c r="O25" s="203">
        <v>2.38</v>
      </c>
      <c r="P25" s="203">
        <v>0.79</v>
      </c>
      <c r="Q25" s="203">
        <v>0.31</v>
      </c>
      <c r="R25" s="203">
        <v>0.61</v>
      </c>
      <c r="S25" s="203">
        <v>0.38</v>
      </c>
      <c r="T25" s="203">
        <v>0</v>
      </c>
      <c r="U25" s="203">
        <v>1.33</v>
      </c>
      <c r="V25" s="203">
        <v>0.26</v>
      </c>
      <c r="W25" s="203">
        <v>0.84</v>
      </c>
      <c r="X25" s="203">
        <v>2.11</v>
      </c>
      <c r="Y25" s="203">
        <v>0</v>
      </c>
      <c r="Z25" s="203">
        <v>1.59</v>
      </c>
      <c r="AA25" s="203">
        <v>1.19</v>
      </c>
      <c r="AB25" s="203">
        <v>0</v>
      </c>
      <c r="AC25" s="203">
        <v>21.97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17.3</v>
      </c>
      <c r="D26" s="203">
        <v>1.38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5.22</v>
      </c>
      <c r="L26" s="203">
        <v>4.13</v>
      </c>
      <c r="M26" s="203">
        <v>1.96</v>
      </c>
      <c r="N26" s="203">
        <v>1.69</v>
      </c>
      <c r="O26" s="203">
        <v>2.38</v>
      </c>
      <c r="P26" s="203">
        <v>0.79</v>
      </c>
      <c r="Q26" s="203">
        <v>0.31</v>
      </c>
      <c r="R26" s="203">
        <v>0.61</v>
      </c>
      <c r="S26" s="203">
        <v>0.38</v>
      </c>
      <c r="T26" s="203">
        <v>0</v>
      </c>
      <c r="U26" s="203">
        <v>1.36</v>
      </c>
      <c r="V26" s="203">
        <v>0.26</v>
      </c>
      <c r="W26" s="203">
        <v>0.84</v>
      </c>
      <c r="X26" s="203">
        <v>2.11</v>
      </c>
      <c r="Y26" s="203">
        <v>0</v>
      </c>
      <c r="Z26" s="203">
        <v>1.59</v>
      </c>
      <c r="AA26" s="203">
        <v>1.19</v>
      </c>
      <c r="AB26" s="203">
        <v>0</v>
      </c>
      <c r="AC26" s="203">
        <v>21.97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5.22</v>
      </c>
      <c r="L27" s="203">
        <v>4.13</v>
      </c>
      <c r="M27" s="203">
        <v>1.96</v>
      </c>
      <c r="N27" s="203">
        <v>1.69</v>
      </c>
      <c r="O27" s="203">
        <v>2.38</v>
      </c>
      <c r="P27" s="203">
        <v>0.79</v>
      </c>
      <c r="Q27" s="203">
        <v>0.31</v>
      </c>
      <c r="R27" s="203">
        <v>0.61</v>
      </c>
      <c r="S27" s="203">
        <v>0.38</v>
      </c>
      <c r="T27" s="203">
        <v>0</v>
      </c>
      <c r="U27" s="203">
        <v>1.38</v>
      </c>
      <c r="V27" s="203">
        <v>0.26</v>
      </c>
      <c r="W27" s="203">
        <v>0.84</v>
      </c>
      <c r="X27" s="203">
        <v>2.11</v>
      </c>
      <c r="Y27" s="203">
        <v>0</v>
      </c>
      <c r="Z27" s="203">
        <v>1.59</v>
      </c>
      <c r="AA27" s="203">
        <v>1.19</v>
      </c>
      <c r="AB27" s="203">
        <v>0</v>
      </c>
      <c r="AC27" s="203">
        <v>21.97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45.26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5.22</v>
      </c>
      <c r="L28" s="203">
        <v>4.13</v>
      </c>
      <c r="M28" s="203">
        <v>1.96</v>
      </c>
      <c r="N28" s="203">
        <v>1.69</v>
      </c>
      <c r="O28" s="203">
        <v>2.38</v>
      </c>
      <c r="P28" s="203">
        <v>0.79</v>
      </c>
      <c r="Q28" s="203">
        <v>0.31</v>
      </c>
      <c r="R28" s="203">
        <v>0.61</v>
      </c>
      <c r="S28" s="203">
        <v>0.38</v>
      </c>
      <c r="T28" s="203">
        <v>0</v>
      </c>
      <c r="U28" s="203">
        <v>1.38</v>
      </c>
      <c r="V28" s="203">
        <v>0.26</v>
      </c>
      <c r="W28" s="203">
        <v>0.84</v>
      </c>
      <c r="X28" s="203">
        <v>2.11</v>
      </c>
      <c r="Y28" s="203">
        <v>0</v>
      </c>
      <c r="Z28" s="203">
        <v>1.59</v>
      </c>
      <c r="AA28" s="203">
        <v>1.19</v>
      </c>
      <c r="AB28" s="203">
        <v>0</v>
      </c>
      <c r="AC28" s="203">
        <v>21.97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45.26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5.22</v>
      </c>
      <c r="L29" s="203">
        <v>4.13</v>
      </c>
      <c r="M29" s="203">
        <v>1.96</v>
      </c>
      <c r="N29" s="203">
        <v>1.69</v>
      </c>
      <c r="O29" s="203">
        <v>2.38</v>
      </c>
      <c r="P29" s="203">
        <v>0.79</v>
      </c>
      <c r="Q29" s="203">
        <v>0.31</v>
      </c>
      <c r="R29" s="203">
        <v>0.61</v>
      </c>
      <c r="S29" s="203">
        <v>0.38</v>
      </c>
      <c r="T29" s="203">
        <v>0</v>
      </c>
      <c r="U29" s="203">
        <v>1.38</v>
      </c>
      <c r="V29" s="203">
        <v>0.26</v>
      </c>
      <c r="W29" s="203">
        <v>0.48</v>
      </c>
      <c r="X29" s="203">
        <v>2.11</v>
      </c>
      <c r="Y29" s="203">
        <v>0</v>
      </c>
      <c r="Z29" s="203">
        <v>1.59</v>
      </c>
      <c r="AA29" s="203">
        <v>1.19</v>
      </c>
      <c r="AB29" s="203">
        <v>0</v>
      </c>
      <c r="AC29" s="203">
        <v>21.97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45.26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5.23</v>
      </c>
      <c r="L30" s="203">
        <v>4.13</v>
      </c>
      <c r="M30" s="203">
        <v>1.96</v>
      </c>
      <c r="N30" s="203">
        <v>1.69</v>
      </c>
      <c r="O30" s="203">
        <v>2.38</v>
      </c>
      <c r="P30" s="203">
        <v>0.79</v>
      </c>
      <c r="Q30" s="203">
        <v>0.31</v>
      </c>
      <c r="R30" s="203">
        <v>0.61</v>
      </c>
      <c r="S30" s="203">
        <v>0.37</v>
      </c>
      <c r="T30" s="203">
        <v>0</v>
      </c>
      <c r="U30" s="203">
        <v>1.38</v>
      </c>
      <c r="V30" s="203">
        <v>0.26</v>
      </c>
      <c r="W30" s="203">
        <v>0.48</v>
      </c>
      <c r="X30" s="203">
        <v>2.11</v>
      </c>
      <c r="Y30" s="203">
        <v>0</v>
      </c>
      <c r="Z30" s="203">
        <v>1.59</v>
      </c>
      <c r="AA30" s="203">
        <v>1.19</v>
      </c>
      <c r="AB30" s="203">
        <v>0</v>
      </c>
      <c r="AC30" s="203">
        <v>21.97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45.26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5.23</v>
      </c>
      <c r="L31" s="203">
        <v>4.13</v>
      </c>
      <c r="M31" s="203">
        <v>1.96</v>
      </c>
      <c r="N31" s="203">
        <v>1.69</v>
      </c>
      <c r="O31" s="203">
        <v>2.38</v>
      </c>
      <c r="P31" s="203">
        <v>0.79</v>
      </c>
      <c r="Q31" s="203">
        <v>0.31</v>
      </c>
      <c r="R31" s="203">
        <v>0.61</v>
      </c>
      <c r="S31" s="203">
        <v>0.37</v>
      </c>
      <c r="T31" s="203">
        <v>0</v>
      </c>
      <c r="U31" s="203">
        <v>1.38</v>
      </c>
      <c r="V31" s="203">
        <v>0.26</v>
      </c>
      <c r="W31" s="203">
        <v>0.48</v>
      </c>
      <c r="X31" s="203">
        <v>2.11</v>
      </c>
      <c r="Y31" s="203">
        <v>0</v>
      </c>
      <c r="Z31" s="203">
        <v>1.59</v>
      </c>
      <c r="AA31" s="203">
        <v>1.19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45.83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5.23</v>
      </c>
      <c r="L32" s="203">
        <v>4.13</v>
      </c>
      <c r="M32" s="203">
        <v>1.96</v>
      </c>
      <c r="N32" s="203">
        <v>1.69</v>
      </c>
      <c r="O32" s="203">
        <v>2.38</v>
      </c>
      <c r="P32" s="203">
        <v>0.79</v>
      </c>
      <c r="Q32" s="203">
        <v>0.31</v>
      </c>
      <c r="R32" s="203">
        <v>0.61</v>
      </c>
      <c r="S32" s="203">
        <v>0.37</v>
      </c>
      <c r="T32" s="203">
        <v>0</v>
      </c>
      <c r="U32" s="203">
        <v>1.38</v>
      </c>
      <c r="V32" s="203">
        <v>0.26</v>
      </c>
      <c r="W32" s="203">
        <v>0.48</v>
      </c>
      <c r="X32" s="203">
        <v>2.11</v>
      </c>
      <c r="Y32" s="203">
        <v>0</v>
      </c>
      <c r="Z32" s="203">
        <v>1.59</v>
      </c>
      <c r="AA32" s="203">
        <v>1.19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45.83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5.23</v>
      </c>
      <c r="L33" s="203">
        <v>4.13</v>
      </c>
      <c r="M33" s="203">
        <v>1.96</v>
      </c>
      <c r="N33" s="203">
        <v>1.69</v>
      </c>
      <c r="O33" s="203">
        <v>2.38</v>
      </c>
      <c r="P33" s="203">
        <v>0.79</v>
      </c>
      <c r="Q33" s="203">
        <v>0.31</v>
      </c>
      <c r="R33" s="203">
        <v>0.61</v>
      </c>
      <c r="S33" s="203">
        <v>0.37</v>
      </c>
      <c r="T33" s="203">
        <v>0</v>
      </c>
      <c r="U33" s="203">
        <v>1.36</v>
      </c>
      <c r="V33" s="203">
        <v>0.26</v>
      </c>
      <c r="W33" s="203">
        <v>0.48</v>
      </c>
      <c r="X33" s="203">
        <v>2.11</v>
      </c>
      <c r="Y33" s="203">
        <v>0</v>
      </c>
      <c r="Z33" s="203">
        <v>1.59</v>
      </c>
      <c r="AA33" s="203">
        <v>1.19</v>
      </c>
      <c r="AB33" s="203">
        <v>0</v>
      </c>
      <c r="AC33" s="203">
        <v>21.97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45.83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5.23</v>
      </c>
      <c r="L34" s="203">
        <v>4.12</v>
      </c>
      <c r="M34" s="203">
        <v>1.96</v>
      </c>
      <c r="N34" s="203">
        <v>1.69</v>
      </c>
      <c r="O34" s="203">
        <v>2.38</v>
      </c>
      <c r="P34" s="203">
        <v>0.79</v>
      </c>
      <c r="Q34" s="203">
        <v>0.31</v>
      </c>
      <c r="R34" s="203">
        <v>0.61</v>
      </c>
      <c r="S34" s="203">
        <v>0.37</v>
      </c>
      <c r="T34" s="203">
        <v>0</v>
      </c>
      <c r="U34" s="203">
        <v>1.36</v>
      </c>
      <c r="V34" s="203">
        <v>0.26</v>
      </c>
      <c r="W34" s="203">
        <v>0.48</v>
      </c>
      <c r="X34" s="203">
        <v>2.11</v>
      </c>
      <c r="Y34" s="203">
        <v>0</v>
      </c>
      <c r="Z34" s="203">
        <v>1.59</v>
      </c>
      <c r="AA34" s="203">
        <v>1.19</v>
      </c>
      <c r="AB34" s="203">
        <v>0</v>
      </c>
      <c r="AC34" s="203">
        <v>21.97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45.83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75.650000000000006</v>
      </c>
      <c r="L35" s="203">
        <v>59.05</v>
      </c>
      <c r="M35" s="203">
        <v>1.96</v>
      </c>
      <c r="N35" s="203">
        <v>1.69</v>
      </c>
      <c r="O35" s="203">
        <v>2.38</v>
      </c>
      <c r="P35" s="203">
        <v>0.79</v>
      </c>
      <c r="Q35" s="203">
        <v>0.31</v>
      </c>
      <c r="R35" s="203">
        <v>0.61</v>
      </c>
      <c r="S35" s="203">
        <v>0.37</v>
      </c>
      <c r="T35" s="203">
        <v>0</v>
      </c>
      <c r="U35" s="203">
        <v>1.46</v>
      </c>
      <c r="V35" s="203">
        <v>0.26</v>
      </c>
      <c r="W35" s="203">
        <v>0.48</v>
      </c>
      <c r="X35" s="203">
        <v>2.11</v>
      </c>
      <c r="Y35" s="203">
        <v>0</v>
      </c>
      <c r="Z35" s="203">
        <v>1.59</v>
      </c>
      <c r="AA35" s="203">
        <v>1.19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46.24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75.650000000000006</v>
      </c>
      <c r="L36" s="203">
        <v>59.05</v>
      </c>
      <c r="M36" s="203">
        <v>1.96</v>
      </c>
      <c r="N36" s="203">
        <v>1.69</v>
      </c>
      <c r="O36" s="203">
        <v>2.38</v>
      </c>
      <c r="P36" s="203">
        <v>0.79</v>
      </c>
      <c r="Q36" s="203">
        <v>0.31</v>
      </c>
      <c r="R36" s="203">
        <v>0.61</v>
      </c>
      <c r="S36" s="203">
        <v>0.37</v>
      </c>
      <c r="T36" s="203">
        <v>0</v>
      </c>
      <c r="U36" s="203">
        <v>1.52</v>
      </c>
      <c r="V36" s="203">
        <v>0.26</v>
      </c>
      <c r="W36" s="203">
        <v>0.48</v>
      </c>
      <c r="X36" s="203">
        <v>2.11</v>
      </c>
      <c r="Y36" s="203">
        <v>0</v>
      </c>
      <c r="Z36" s="203">
        <v>1.59</v>
      </c>
      <c r="AA36" s="203">
        <v>1.19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46.24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74.75</v>
      </c>
      <c r="L37" s="203">
        <v>58.98</v>
      </c>
      <c r="M37" s="203">
        <v>1.96</v>
      </c>
      <c r="N37" s="203">
        <v>1.69</v>
      </c>
      <c r="O37" s="203">
        <v>2.38</v>
      </c>
      <c r="P37" s="203">
        <v>0.79</v>
      </c>
      <c r="Q37" s="203">
        <v>0</v>
      </c>
      <c r="R37" s="203">
        <v>0</v>
      </c>
      <c r="S37" s="203">
        <v>0</v>
      </c>
      <c r="T37" s="203">
        <v>0</v>
      </c>
      <c r="U37" s="203">
        <v>1.55</v>
      </c>
      <c r="V37" s="203">
        <v>0.26</v>
      </c>
      <c r="W37" s="203">
        <v>0.49</v>
      </c>
      <c r="X37" s="203">
        <v>2.1</v>
      </c>
      <c r="Y37" s="203">
        <v>0</v>
      </c>
      <c r="Z37" s="203">
        <v>1.59</v>
      </c>
      <c r="AA37" s="203">
        <v>1.19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46.27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74.75</v>
      </c>
      <c r="L38" s="203">
        <v>58.98</v>
      </c>
      <c r="M38" s="203">
        <v>1.96</v>
      </c>
      <c r="N38" s="203">
        <v>1.69</v>
      </c>
      <c r="O38" s="203">
        <v>2.38</v>
      </c>
      <c r="P38" s="203">
        <v>0.79</v>
      </c>
      <c r="Q38" s="203">
        <v>0</v>
      </c>
      <c r="R38" s="203">
        <v>0</v>
      </c>
      <c r="S38" s="203">
        <v>0</v>
      </c>
      <c r="T38" s="203">
        <v>0</v>
      </c>
      <c r="U38" s="203">
        <v>1.57</v>
      </c>
      <c r="V38" s="203">
        <v>0.26</v>
      </c>
      <c r="W38" s="203">
        <v>0.49</v>
      </c>
      <c r="X38" s="203">
        <v>2.1</v>
      </c>
      <c r="Y38" s="203">
        <v>0</v>
      </c>
      <c r="Z38" s="203">
        <v>1.59</v>
      </c>
      <c r="AA38" s="203">
        <v>1.19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46.24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72.790000000000006</v>
      </c>
      <c r="L39" s="203">
        <v>58.99</v>
      </c>
      <c r="M39" s="203">
        <v>1.96</v>
      </c>
      <c r="N39" s="203">
        <v>1.69</v>
      </c>
      <c r="O39" s="203">
        <v>2.38</v>
      </c>
      <c r="P39" s="203">
        <v>0.79</v>
      </c>
      <c r="Q39" s="203">
        <v>0.31</v>
      </c>
      <c r="R39" s="203">
        <v>0.61</v>
      </c>
      <c r="S39" s="203">
        <v>0.38</v>
      </c>
      <c r="T39" s="203">
        <v>0</v>
      </c>
      <c r="U39" s="203">
        <v>1.63</v>
      </c>
      <c r="V39" s="203">
        <v>0.26</v>
      </c>
      <c r="W39" s="203">
        <v>0.19</v>
      </c>
      <c r="X39" s="203">
        <v>2.1</v>
      </c>
      <c r="Y39" s="203">
        <v>0</v>
      </c>
      <c r="Z39" s="203">
        <v>1.99</v>
      </c>
      <c r="AA39" s="203">
        <v>1.19</v>
      </c>
      <c r="AB39" s="203">
        <v>0</v>
      </c>
      <c r="AC39" s="203">
        <v>22.61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46.24</v>
      </c>
      <c r="AJ39" s="203">
        <v>0</v>
      </c>
      <c r="AK39" s="203">
        <v>19.05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72.790000000000006</v>
      </c>
      <c r="L40" s="203">
        <v>58.99</v>
      </c>
      <c r="M40" s="203">
        <v>1.96</v>
      </c>
      <c r="N40" s="203">
        <v>1.69</v>
      </c>
      <c r="O40" s="203">
        <v>2.38</v>
      </c>
      <c r="P40" s="203">
        <v>0.79</v>
      </c>
      <c r="Q40" s="203">
        <v>0.31</v>
      </c>
      <c r="R40" s="203">
        <v>0.61</v>
      </c>
      <c r="S40" s="203">
        <v>0.38</v>
      </c>
      <c r="T40" s="203">
        <v>0</v>
      </c>
      <c r="U40" s="203">
        <v>1.66</v>
      </c>
      <c r="V40" s="203">
        <v>0.26</v>
      </c>
      <c r="W40" s="203">
        <v>0.19</v>
      </c>
      <c r="X40" s="203">
        <v>2.1</v>
      </c>
      <c r="Y40" s="203">
        <v>0</v>
      </c>
      <c r="Z40" s="203">
        <v>1.99</v>
      </c>
      <c r="AA40" s="203">
        <v>1.19</v>
      </c>
      <c r="AB40" s="203">
        <v>0</v>
      </c>
      <c r="AC40" s="203">
        <v>22.61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45.83</v>
      </c>
      <c r="AJ40" s="203">
        <v>0</v>
      </c>
      <c r="AK40" s="203">
        <v>19.05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72.790000000000006</v>
      </c>
      <c r="L41" s="203">
        <v>58.99</v>
      </c>
      <c r="M41" s="203">
        <v>1.96</v>
      </c>
      <c r="N41" s="203">
        <v>1.69</v>
      </c>
      <c r="O41" s="203">
        <v>2.38</v>
      </c>
      <c r="P41" s="203">
        <v>0.79</v>
      </c>
      <c r="Q41" s="203">
        <v>0.31</v>
      </c>
      <c r="R41" s="203">
        <v>0.61</v>
      </c>
      <c r="S41" s="203">
        <v>0.38</v>
      </c>
      <c r="T41" s="203">
        <v>0</v>
      </c>
      <c r="U41" s="203">
        <v>1.66</v>
      </c>
      <c r="V41" s="203">
        <v>0.26</v>
      </c>
      <c r="W41" s="203">
        <v>0.19</v>
      </c>
      <c r="X41" s="203">
        <v>2.1</v>
      </c>
      <c r="Y41" s="203">
        <v>0</v>
      </c>
      <c r="Z41" s="203">
        <v>1.99</v>
      </c>
      <c r="AA41" s="203">
        <v>1.19</v>
      </c>
      <c r="AB41" s="203">
        <v>0</v>
      </c>
      <c r="AC41" s="203">
        <v>22.61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45.83</v>
      </c>
      <c r="AJ41" s="203">
        <v>0</v>
      </c>
      <c r="AK41" s="203">
        <v>19.05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72.790000000000006</v>
      </c>
      <c r="L42" s="203">
        <v>58.99</v>
      </c>
      <c r="M42" s="203">
        <v>1.96</v>
      </c>
      <c r="N42" s="203">
        <v>1.69</v>
      </c>
      <c r="O42" s="203">
        <v>2.38</v>
      </c>
      <c r="P42" s="203">
        <v>0.79</v>
      </c>
      <c r="Q42" s="203">
        <v>0.31</v>
      </c>
      <c r="R42" s="203">
        <v>0.61</v>
      </c>
      <c r="S42" s="203">
        <v>0.38</v>
      </c>
      <c r="T42" s="203">
        <v>0</v>
      </c>
      <c r="U42" s="203">
        <v>1.66</v>
      </c>
      <c r="V42" s="203">
        <v>0.26</v>
      </c>
      <c r="W42" s="203">
        <v>0.19</v>
      </c>
      <c r="X42" s="203">
        <v>2.1</v>
      </c>
      <c r="Y42" s="203">
        <v>0</v>
      </c>
      <c r="Z42" s="203">
        <v>1.99</v>
      </c>
      <c r="AA42" s="203">
        <v>1.19</v>
      </c>
      <c r="AB42" s="203">
        <v>0</v>
      </c>
      <c r="AC42" s="203">
        <v>22.61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45.83</v>
      </c>
      <c r="AJ42" s="203">
        <v>0</v>
      </c>
      <c r="AK42" s="203">
        <v>19.05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72.790000000000006</v>
      </c>
      <c r="L43" s="203">
        <v>58.99</v>
      </c>
      <c r="M43" s="203">
        <v>1.96</v>
      </c>
      <c r="N43" s="203">
        <v>1.69</v>
      </c>
      <c r="O43" s="203">
        <v>2.38</v>
      </c>
      <c r="P43" s="203">
        <v>0.79</v>
      </c>
      <c r="Q43" s="203">
        <v>0.31</v>
      </c>
      <c r="R43" s="203">
        <v>0.61</v>
      </c>
      <c r="S43" s="203">
        <v>0.38</v>
      </c>
      <c r="T43" s="203">
        <v>0</v>
      </c>
      <c r="U43" s="203">
        <v>1.68</v>
      </c>
      <c r="V43" s="203">
        <v>0.26</v>
      </c>
      <c r="W43" s="203">
        <v>0.19</v>
      </c>
      <c r="X43" s="203">
        <v>2.1</v>
      </c>
      <c r="Y43" s="203">
        <v>0</v>
      </c>
      <c r="Z43" s="203">
        <v>1.99</v>
      </c>
      <c r="AA43" s="203">
        <v>1.19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44.13</v>
      </c>
      <c r="AJ43" s="203">
        <v>0</v>
      </c>
      <c r="AK43" s="203">
        <v>19.05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72.790000000000006</v>
      </c>
      <c r="L44" s="203">
        <v>58.99</v>
      </c>
      <c r="M44" s="203">
        <v>1.96</v>
      </c>
      <c r="N44" s="203">
        <v>1.69</v>
      </c>
      <c r="O44" s="203">
        <v>2.38</v>
      </c>
      <c r="P44" s="203">
        <v>0.79</v>
      </c>
      <c r="Q44" s="203">
        <v>0.31</v>
      </c>
      <c r="R44" s="203">
        <v>0.61</v>
      </c>
      <c r="S44" s="203">
        <v>0.38</v>
      </c>
      <c r="T44" s="203">
        <v>0</v>
      </c>
      <c r="U44" s="203">
        <v>1.68</v>
      </c>
      <c r="V44" s="203">
        <v>0.26</v>
      </c>
      <c r="W44" s="203">
        <v>0.19</v>
      </c>
      <c r="X44" s="203">
        <v>2.1</v>
      </c>
      <c r="Y44" s="203">
        <v>0</v>
      </c>
      <c r="Z44" s="203">
        <v>1.99</v>
      </c>
      <c r="AA44" s="203">
        <v>1.19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44.13</v>
      </c>
      <c r="AJ44" s="203">
        <v>0</v>
      </c>
      <c r="AK44" s="203">
        <v>19.05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72.790000000000006</v>
      </c>
      <c r="L45" s="203">
        <v>58.98</v>
      </c>
      <c r="M45" s="203">
        <v>1.96</v>
      </c>
      <c r="N45" s="203">
        <v>1.69</v>
      </c>
      <c r="O45" s="203">
        <v>2.38</v>
      </c>
      <c r="P45" s="203">
        <v>0.79</v>
      </c>
      <c r="Q45" s="203">
        <v>0.31</v>
      </c>
      <c r="R45" s="203">
        <v>0.61</v>
      </c>
      <c r="S45" s="203">
        <v>0.38</v>
      </c>
      <c r="T45" s="203">
        <v>0</v>
      </c>
      <c r="U45" s="203">
        <v>1.68</v>
      </c>
      <c r="V45" s="203">
        <v>0.26</v>
      </c>
      <c r="W45" s="203">
        <v>0.48</v>
      </c>
      <c r="X45" s="203">
        <v>2.11</v>
      </c>
      <c r="Y45" s="203">
        <v>0</v>
      </c>
      <c r="Z45" s="203">
        <v>1.99</v>
      </c>
      <c r="AA45" s="203">
        <v>1.1499999999999999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44.13</v>
      </c>
      <c r="AJ45" s="203">
        <v>0</v>
      </c>
      <c r="AK45" s="203">
        <v>19.46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72.790000000000006</v>
      </c>
      <c r="L46" s="203">
        <v>58.98</v>
      </c>
      <c r="M46" s="203">
        <v>1.96</v>
      </c>
      <c r="N46" s="203">
        <v>1.69</v>
      </c>
      <c r="O46" s="203">
        <v>2.38</v>
      </c>
      <c r="P46" s="203">
        <v>0.79</v>
      </c>
      <c r="Q46" s="203">
        <v>0.31</v>
      </c>
      <c r="R46" s="203">
        <v>0.61</v>
      </c>
      <c r="S46" s="203">
        <v>0.38</v>
      </c>
      <c r="T46" s="203">
        <v>0</v>
      </c>
      <c r="U46" s="203">
        <v>1.68</v>
      </c>
      <c r="V46" s="203">
        <v>0.26</v>
      </c>
      <c r="W46" s="203">
        <v>0.48</v>
      </c>
      <c r="X46" s="203">
        <v>2.11</v>
      </c>
      <c r="Y46" s="203">
        <v>0</v>
      </c>
      <c r="Z46" s="203">
        <v>1.99</v>
      </c>
      <c r="AA46" s="203">
        <v>1.1499999999999999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44.13</v>
      </c>
      <c r="AJ46" s="203">
        <v>0</v>
      </c>
      <c r="AK46" s="203">
        <v>19.46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72.790000000000006</v>
      </c>
      <c r="L47" s="203">
        <v>59.24</v>
      </c>
      <c r="M47" s="203">
        <v>1.96</v>
      </c>
      <c r="N47" s="203">
        <v>1.69</v>
      </c>
      <c r="O47" s="203">
        <v>2.38</v>
      </c>
      <c r="P47" s="203">
        <v>0.79</v>
      </c>
      <c r="Q47" s="203">
        <v>0.31</v>
      </c>
      <c r="R47" s="203">
        <v>0.61</v>
      </c>
      <c r="S47" s="203">
        <v>0.38</v>
      </c>
      <c r="T47" s="203">
        <v>0</v>
      </c>
      <c r="U47" s="203">
        <v>1.68</v>
      </c>
      <c r="V47" s="203">
        <v>0.26</v>
      </c>
      <c r="W47" s="203">
        <v>0.48</v>
      </c>
      <c r="X47" s="203">
        <v>2.11</v>
      </c>
      <c r="Y47" s="203">
        <v>0</v>
      </c>
      <c r="Z47" s="203">
        <v>1.99</v>
      </c>
      <c r="AA47" s="203">
        <v>1.1499999999999999</v>
      </c>
      <c r="AB47" s="203">
        <v>0</v>
      </c>
      <c r="AC47" s="203">
        <v>22.61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44.13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72.790000000000006</v>
      </c>
      <c r="L48" s="203">
        <v>59.24</v>
      </c>
      <c r="M48" s="203">
        <v>1.96</v>
      </c>
      <c r="N48" s="203">
        <v>1.69</v>
      </c>
      <c r="O48" s="203">
        <v>2.38</v>
      </c>
      <c r="P48" s="203">
        <v>0.79</v>
      </c>
      <c r="Q48" s="203">
        <v>0.31</v>
      </c>
      <c r="R48" s="203">
        <v>0.61</v>
      </c>
      <c r="S48" s="203">
        <v>0.38</v>
      </c>
      <c r="T48" s="203">
        <v>0</v>
      </c>
      <c r="U48" s="203">
        <v>1.68</v>
      </c>
      <c r="V48" s="203">
        <v>0.26</v>
      </c>
      <c r="W48" s="203">
        <v>0.48</v>
      </c>
      <c r="X48" s="203">
        <v>2.11</v>
      </c>
      <c r="Y48" s="203">
        <v>0</v>
      </c>
      <c r="Z48" s="203">
        <v>1.99</v>
      </c>
      <c r="AA48" s="203">
        <v>1.1499999999999999</v>
      </c>
      <c r="AB48" s="203">
        <v>0</v>
      </c>
      <c r="AC48" s="203">
        <v>22.61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44.13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75.650000000000006</v>
      </c>
      <c r="L49" s="203">
        <v>59.24</v>
      </c>
      <c r="M49" s="203">
        <v>1.96</v>
      </c>
      <c r="N49" s="203">
        <v>1.69</v>
      </c>
      <c r="O49" s="203">
        <v>2.38</v>
      </c>
      <c r="P49" s="203">
        <v>0.79</v>
      </c>
      <c r="Q49" s="203">
        <v>0.31</v>
      </c>
      <c r="R49" s="203">
        <v>0.61</v>
      </c>
      <c r="S49" s="203">
        <v>0.38</v>
      </c>
      <c r="T49" s="203">
        <v>0</v>
      </c>
      <c r="U49" s="203">
        <v>1.68</v>
      </c>
      <c r="V49" s="203">
        <v>0.26</v>
      </c>
      <c r="W49" s="203">
        <v>0.48</v>
      </c>
      <c r="X49" s="203">
        <v>2.11</v>
      </c>
      <c r="Y49" s="203">
        <v>0</v>
      </c>
      <c r="Z49" s="203">
        <v>1.99</v>
      </c>
      <c r="AA49" s="203">
        <v>1.1499999999999999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44.13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75.650000000000006</v>
      </c>
      <c r="L50" s="203">
        <v>59.24</v>
      </c>
      <c r="M50" s="203">
        <v>1.96</v>
      </c>
      <c r="N50" s="203">
        <v>1.69</v>
      </c>
      <c r="O50" s="203">
        <v>2.38</v>
      </c>
      <c r="P50" s="203">
        <v>0.79</v>
      </c>
      <c r="Q50" s="203">
        <v>0.31</v>
      </c>
      <c r="R50" s="203">
        <v>0.61</v>
      </c>
      <c r="S50" s="203">
        <v>0.38</v>
      </c>
      <c r="T50" s="203">
        <v>0</v>
      </c>
      <c r="U50" s="203">
        <v>1.68</v>
      </c>
      <c r="V50" s="203">
        <v>0.26</v>
      </c>
      <c r="W50" s="203">
        <v>0.48</v>
      </c>
      <c r="X50" s="203">
        <v>2.11</v>
      </c>
      <c r="Y50" s="203">
        <v>0</v>
      </c>
      <c r="Z50" s="203">
        <v>1.99</v>
      </c>
      <c r="AA50" s="203">
        <v>1.1499999999999999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44.13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14.39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75.650000000000006</v>
      </c>
      <c r="L51" s="203">
        <v>59.24</v>
      </c>
      <c r="M51" s="203">
        <v>1.96</v>
      </c>
      <c r="N51" s="203">
        <v>1.69</v>
      </c>
      <c r="O51" s="203">
        <v>2.38</v>
      </c>
      <c r="P51" s="203">
        <v>0.79</v>
      </c>
      <c r="Q51" s="203">
        <v>0.31</v>
      </c>
      <c r="R51" s="203">
        <v>0.61</v>
      </c>
      <c r="S51" s="203">
        <v>0.38</v>
      </c>
      <c r="T51" s="203">
        <v>0</v>
      </c>
      <c r="U51" s="203">
        <v>1.68</v>
      </c>
      <c r="V51" s="203">
        <v>0.26</v>
      </c>
      <c r="W51" s="203">
        <v>0.48</v>
      </c>
      <c r="X51" s="203">
        <v>2.11</v>
      </c>
      <c r="Y51" s="203">
        <v>0</v>
      </c>
      <c r="Z51" s="203">
        <v>1.99</v>
      </c>
      <c r="AA51" s="203">
        <v>1.19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44.54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14.39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75.650000000000006</v>
      </c>
      <c r="L52" s="203">
        <v>59.24</v>
      </c>
      <c r="M52" s="203">
        <v>1.96</v>
      </c>
      <c r="N52" s="203">
        <v>1.69</v>
      </c>
      <c r="O52" s="203">
        <v>2.38</v>
      </c>
      <c r="P52" s="203">
        <v>0.79</v>
      </c>
      <c r="Q52" s="203">
        <v>0.31</v>
      </c>
      <c r="R52" s="203">
        <v>0.61</v>
      </c>
      <c r="S52" s="203">
        <v>0.38</v>
      </c>
      <c r="T52" s="203">
        <v>0</v>
      </c>
      <c r="U52" s="203">
        <v>1.68</v>
      </c>
      <c r="V52" s="203">
        <v>0.26</v>
      </c>
      <c r="W52" s="203">
        <v>0.48</v>
      </c>
      <c r="X52" s="203">
        <v>2.11</v>
      </c>
      <c r="Y52" s="203">
        <v>0</v>
      </c>
      <c r="Z52" s="203">
        <v>1.99</v>
      </c>
      <c r="AA52" s="203">
        <v>1.19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44.54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14.39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75.58</v>
      </c>
      <c r="L53" s="203">
        <v>59.24</v>
      </c>
      <c r="M53" s="203">
        <v>1.96</v>
      </c>
      <c r="N53" s="203">
        <v>1.69</v>
      </c>
      <c r="O53" s="203">
        <v>2.38</v>
      </c>
      <c r="P53" s="203">
        <v>0.79</v>
      </c>
      <c r="Q53" s="203">
        <v>2.61</v>
      </c>
      <c r="R53" s="203">
        <v>4.54</v>
      </c>
      <c r="S53" s="203">
        <v>2.72</v>
      </c>
      <c r="T53" s="203">
        <v>0</v>
      </c>
      <c r="U53" s="203">
        <v>1.68</v>
      </c>
      <c r="V53" s="203">
        <v>0.26</v>
      </c>
      <c r="W53" s="203">
        <v>1.96</v>
      </c>
      <c r="X53" s="203">
        <v>10</v>
      </c>
      <c r="Y53" s="203">
        <v>0</v>
      </c>
      <c r="Z53" s="203">
        <v>1.99</v>
      </c>
      <c r="AA53" s="203">
        <v>1.17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44.54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14.39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75.58</v>
      </c>
      <c r="L54" s="203">
        <v>59.24</v>
      </c>
      <c r="M54" s="203">
        <v>1.96</v>
      </c>
      <c r="N54" s="203">
        <v>1.69</v>
      </c>
      <c r="O54" s="203">
        <v>2.38</v>
      </c>
      <c r="P54" s="203">
        <v>0.79</v>
      </c>
      <c r="Q54" s="203">
        <v>2.61</v>
      </c>
      <c r="R54" s="203">
        <v>4.54</v>
      </c>
      <c r="S54" s="203">
        <v>2.72</v>
      </c>
      <c r="T54" s="203">
        <v>0</v>
      </c>
      <c r="U54" s="203">
        <v>1.68</v>
      </c>
      <c r="V54" s="203">
        <v>0.26</v>
      </c>
      <c r="W54" s="203">
        <v>0.5</v>
      </c>
      <c r="X54" s="203">
        <v>10</v>
      </c>
      <c r="Y54" s="203">
        <v>0</v>
      </c>
      <c r="Z54" s="203">
        <v>1.99</v>
      </c>
      <c r="AA54" s="203">
        <v>1.17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44.54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14.39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75.790000000000006</v>
      </c>
      <c r="L55" s="203">
        <v>60.21</v>
      </c>
      <c r="M55" s="203">
        <v>1.96</v>
      </c>
      <c r="N55" s="203">
        <v>1.69</v>
      </c>
      <c r="O55" s="203">
        <v>2.38</v>
      </c>
      <c r="P55" s="203">
        <v>0.79</v>
      </c>
      <c r="Q55" s="203">
        <v>6.52</v>
      </c>
      <c r="R55" s="203">
        <v>13.22</v>
      </c>
      <c r="S55" s="203">
        <v>8.3800000000000008</v>
      </c>
      <c r="T55" s="203">
        <v>0</v>
      </c>
      <c r="U55" s="203">
        <v>1.68</v>
      </c>
      <c r="V55" s="203">
        <v>3.74</v>
      </c>
      <c r="W55" s="203">
        <v>0.48</v>
      </c>
      <c r="X55" s="203">
        <v>2.1</v>
      </c>
      <c r="Y55" s="203">
        <v>0</v>
      </c>
      <c r="Z55" s="203">
        <v>1.99</v>
      </c>
      <c r="AA55" s="203">
        <v>1.17</v>
      </c>
      <c r="AB55" s="203">
        <v>0</v>
      </c>
      <c r="AC55" s="203">
        <v>22.61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44.58</v>
      </c>
      <c r="AJ55" s="203">
        <v>0</v>
      </c>
      <c r="AK55" s="203">
        <v>23.87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14.39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76.92</v>
      </c>
      <c r="L56" s="203">
        <v>68.92</v>
      </c>
      <c r="M56" s="203">
        <v>1.96</v>
      </c>
      <c r="N56" s="203">
        <v>1.69</v>
      </c>
      <c r="O56" s="203">
        <v>2.38</v>
      </c>
      <c r="P56" s="203">
        <v>0.79</v>
      </c>
      <c r="Q56" s="203">
        <v>6.52</v>
      </c>
      <c r="R56" s="203">
        <v>13.22</v>
      </c>
      <c r="S56" s="203">
        <v>8.3800000000000008</v>
      </c>
      <c r="T56" s="203">
        <v>0</v>
      </c>
      <c r="U56" s="203">
        <v>1.68</v>
      </c>
      <c r="V56" s="203">
        <v>3.74</v>
      </c>
      <c r="W56" s="203">
        <v>0.48</v>
      </c>
      <c r="X56" s="203">
        <v>2.11</v>
      </c>
      <c r="Y56" s="203">
        <v>0</v>
      </c>
      <c r="Z56" s="203">
        <v>1.99</v>
      </c>
      <c r="AA56" s="203">
        <v>1.17</v>
      </c>
      <c r="AB56" s="203">
        <v>0</v>
      </c>
      <c r="AC56" s="203">
        <v>22.61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44.54</v>
      </c>
      <c r="AJ56" s="203">
        <v>0</v>
      </c>
      <c r="AK56" s="203">
        <v>23.87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14.39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75.790000000000006</v>
      </c>
      <c r="L57" s="203">
        <v>60.21</v>
      </c>
      <c r="M57" s="203">
        <v>1.96</v>
      </c>
      <c r="N57" s="203">
        <v>1.69</v>
      </c>
      <c r="O57" s="203">
        <v>2.38</v>
      </c>
      <c r="P57" s="203">
        <v>0.79</v>
      </c>
      <c r="Q57" s="203">
        <v>0.31</v>
      </c>
      <c r="R57" s="203">
        <v>0.61</v>
      </c>
      <c r="S57" s="203">
        <v>0.38</v>
      </c>
      <c r="T57" s="203">
        <v>0</v>
      </c>
      <c r="U57" s="203">
        <v>1.68</v>
      </c>
      <c r="V57" s="203">
        <v>0.26</v>
      </c>
      <c r="W57" s="203">
        <v>0.48</v>
      </c>
      <c r="X57" s="203">
        <v>2.11</v>
      </c>
      <c r="Y57" s="203">
        <v>0</v>
      </c>
      <c r="Z57" s="203">
        <v>1.99</v>
      </c>
      <c r="AA57" s="203">
        <v>1.17</v>
      </c>
      <c r="AB57" s="203">
        <v>0</v>
      </c>
      <c r="AC57" s="203">
        <v>22.61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44.54</v>
      </c>
      <c r="AJ57" s="203">
        <v>0</v>
      </c>
      <c r="AK57" s="203">
        <v>23.87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14.39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75.790000000000006</v>
      </c>
      <c r="L58" s="203">
        <v>60.21</v>
      </c>
      <c r="M58" s="203">
        <v>1.96</v>
      </c>
      <c r="N58" s="203">
        <v>1.69</v>
      </c>
      <c r="O58" s="203">
        <v>2.38</v>
      </c>
      <c r="P58" s="203">
        <v>0.79</v>
      </c>
      <c r="Q58" s="203">
        <v>0.31</v>
      </c>
      <c r="R58" s="203">
        <v>0.61</v>
      </c>
      <c r="S58" s="203">
        <v>0.38</v>
      </c>
      <c r="T58" s="203">
        <v>0</v>
      </c>
      <c r="U58" s="203">
        <v>1.68</v>
      </c>
      <c r="V58" s="203">
        <v>0.26</v>
      </c>
      <c r="W58" s="203">
        <v>0.48</v>
      </c>
      <c r="X58" s="203">
        <v>2.11</v>
      </c>
      <c r="Y58" s="203">
        <v>0</v>
      </c>
      <c r="Z58" s="203">
        <v>1.99</v>
      </c>
      <c r="AA58" s="203">
        <v>1.17</v>
      </c>
      <c r="AB58" s="203">
        <v>0</v>
      </c>
      <c r="AC58" s="203">
        <v>22.61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44.54</v>
      </c>
      <c r="AJ58" s="203">
        <v>0</v>
      </c>
      <c r="AK58" s="203">
        <v>23.87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78.55</v>
      </c>
      <c r="L59" s="203">
        <v>60.21</v>
      </c>
      <c r="M59" s="203">
        <v>1.96</v>
      </c>
      <c r="N59" s="203">
        <v>1.69</v>
      </c>
      <c r="O59" s="203">
        <v>2.38</v>
      </c>
      <c r="P59" s="203">
        <v>0.79</v>
      </c>
      <c r="Q59" s="203">
        <v>0.31</v>
      </c>
      <c r="R59" s="203">
        <v>0.61</v>
      </c>
      <c r="S59" s="203">
        <v>0.38</v>
      </c>
      <c r="T59" s="203">
        <v>0</v>
      </c>
      <c r="U59" s="203">
        <v>1.68</v>
      </c>
      <c r="V59" s="203">
        <v>0.26</v>
      </c>
      <c r="W59" s="203">
        <v>0.48</v>
      </c>
      <c r="X59" s="203">
        <v>2.11</v>
      </c>
      <c r="Y59" s="203">
        <v>0</v>
      </c>
      <c r="Z59" s="203">
        <v>1.99</v>
      </c>
      <c r="AA59" s="203">
        <v>5.35</v>
      </c>
      <c r="AB59" s="203">
        <v>0</v>
      </c>
      <c r="AC59" s="203">
        <v>22.61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44.54</v>
      </c>
      <c r="AJ59" s="203">
        <v>0</v>
      </c>
      <c r="AK59" s="203">
        <v>24.61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78.55</v>
      </c>
      <c r="L60" s="203">
        <v>60.21</v>
      </c>
      <c r="M60" s="203">
        <v>1.96</v>
      </c>
      <c r="N60" s="203">
        <v>1.69</v>
      </c>
      <c r="O60" s="203">
        <v>2.38</v>
      </c>
      <c r="P60" s="203">
        <v>0.79</v>
      </c>
      <c r="Q60" s="203">
        <v>0.31</v>
      </c>
      <c r="R60" s="203">
        <v>0.61</v>
      </c>
      <c r="S60" s="203">
        <v>0.38</v>
      </c>
      <c r="T60" s="203">
        <v>0</v>
      </c>
      <c r="U60" s="203">
        <v>1.68</v>
      </c>
      <c r="V60" s="203">
        <v>0.26</v>
      </c>
      <c r="W60" s="203">
        <v>0.48</v>
      </c>
      <c r="X60" s="203">
        <v>2.11</v>
      </c>
      <c r="Y60" s="203">
        <v>0</v>
      </c>
      <c r="Z60" s="203">
        <v>1.99</v>
      </c>
      <c r="AA60" s="203">
        <v>5.35</v>
      </c>
      <c r="AB60" s="203">
        <v>0</v>
      </c>
      <c r="AC60" s="203">
        <v>21.97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43.57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75.569999999999993</v>
      </c>
      <c r="L61" s="203">
        <v>60.21</v>
      </c>
      <c r="M61" s="203">
        <v>1.96</v>
      </c>
      <c r="N61" s="203">
        <v>1.69</v>
      </c>
      <c r="O61" s="203">
        <v>2.38</v>
      </c>
      <c r="P61" s="203">
        <v>0.79</v>
      </c>
      <c r="Q61" s="203">
        <v>0.31</v>
      </c>
      <c r="R61" s="203">
        <v>0.61</v>
      </c>
      <c r="S61" s="203">
        <v>0.38</v>
      </c>
      <c r="T61" s="203">
        <v>0</v>
      </c>
      <c r="U61" s="203">
        <v>1.68</v>
      </c>
      <c r="V61" s="203">
        <v>0.26</v>
      </c>
      <c r="W61" s="203">
        <v>0.48</v>
      </c>
      <c r="X61" s="203">
        <v>2.11</v>
      </c>
      <c r="Y61" s="203">
        <v>0</v>
      </c>
      <c r="Z61" s="203">
        <v>1.99</v>
      </c>
      <c r="AA61" s="203">
        <v>1.19</v>
      </c>
      <c r="AB61" s="203">
        <v>0</v>
      </c>
      <c r="AC61" s="203">
        <v>21.97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43.57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75.59</v>
      </c>
      <c r="L62" s="203">
        <v>60.21</v>
      </c>
      <c r="M62" s="203">
        <v>1.96</v>
      </c>
      <c r="N62" s="203">
        <v>1.69</v>
      </c>
      <c r="O62" s="203">
        <v>2.38</v>
      </c>
      <c r="P62" s="203">
        <v>0.79</v>
      </c>
      <c r="Q62" s="203">
        <v>0.31</v>
      </c>
      <c r="R62" s="203">
        <v>0.61</v>
      </c>
      <c r="S62" s="203">
        <v>0.38</v>
      </c>
      <c r="T62" s="203">
        <v>0</v>
      </c>
      <c r="U62" s="203">
        <v>1.68</v>
      </c>
      <c r="V62" s="203">
        <v>0.26</v>
      </c>
      <c r="W62" s="203">
        <v>0.48</v>
      </c>
      <c r="X62" s="203">
        <v>2.11</v>
      </c>
      <c r="Y62" s="203">
        <v>0</v>
      </c>
      <c r="Z62" s="203">
        <v>1.99</v>
      </c>
      <c r="AA62" s="203">
        <v>1.19</v>
      </c>
      <c r="AB62" s="203">
        <v>0</v>
      </c>
      <c r="AC62" s="203">
        <v>21.97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43.57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14.39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75.61</v>
      </c>
      <c r="L63" s="203">
        <v>60.21</v>
      </c>
      <c r="M63" s="203">
        <v>1.96</v>
      </c>
      <c r="N63" s="203">
        <v>1.69</v>
      </c>
      <c r="O63" s="203">
        <v>2.38</v>
      </c>
      <c r="P63" s="203">
        <v>0.79</v>
      </c>
      <c r="Q63" s="203">
        <v>4.53</v>
      </c>
      <c r="R63" s="203">
        <v>10.1</v>
      </c>
      <c r="S63" s="203">
        <v>6.28</v>
      </c>
      <c r="T63" s="203">
        <v>0</v>
      </c>
      <c r="U63" s="203">
        <v>1.68</v>
      </c>
      <c r="V63" s="203">
        <v>0.26</v>
      </c>
      <c r="W63" s="203">
        <v>0.48</v>
      </c>
      <c r="X63" s="203">
        <v>2.11</v>
      </c>
      <c r="Y63" s="203">
        <v>0</v>
      </c>
      <c r="Z63" s="203">
        <v>1.99</v>
      </c>
      <c r="AA63" s="203">
        <v>1.19</v>
      </c>
      <c r="AB63" s="203">
        <v>0</v>
      </c>
      <c r="AC63" s="203">
        <v>27.11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48.47</v>
      </c>
      <c r="AJ63" s="203">
        <v>0</v>
      </c>
      <c r="AK63" s="203">
        <v>23.14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14.39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75.62</v>
      </c>
      <c r="L64" s="203">
        <v>60.21</v>
      </c>
      <c r="M64" s="203">
        <v>1.96</v>
      </c>
      <c r="N64" s="203">
        <v>1.69</v>
      </c>
      <c r="O64" s="203">
        <v>2.38</v>
      </c>
      <c r="P64" s="203">
        <v>0.79</v>
      </c>
      <c r="Q64" s="203">
        <v>4.53</v>
      </c>
      <c r="R64" s="203">
        <v>10.1</v>
      </c>
      <c r="S64" s="203">
        <v>6.28</v>
      </c>
      <c r="T64" s="203">
        <v>0</v>
      </c>
      <c r="U64" s="203">
        <v>1.68</v>
      </c>
      <c r="V64" s="203">
        <v>0.26</v>
      </c>
      <c r="W64" s="203">
        <v>0.48</v>
      </c>
      <c r="X64" s="203">
        <v>2.11</v>
      </c>
      <c r="Y64" s="203">
        <v>0</v>
      </c>
      <c r="Z64" s="203">
        <v>1.99</v>
      </c>
      <c r="AA64" s="203">
        <v>1.19</v>
      </c>
      <c r="AB64" s="203">
        <v>0</v>
      </c>
      <c r="AC64" s="203">
        <v>21.97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43.57</v>
      </c>
      <c r="AJ64" s="203">
        <v>0</v>
      </c>
      <c r="AK64" s="203">
        <v>23.14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14.39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75.61</v>
      </c>
      <c r="L65" s="203">
        <v>64.08</v>
      </c>
      <c r="M65" s="203">
        <v>1.96</v>
      </c>
      <c r="N65" s="203">
        <v>1.69</v>
      </c>
      <c r="O65" s="203">
        <v>2.38</v>
      </c>
      <c r="P65" s="203">
        <v>0.79</v>
      </c>
      <c r="Q65" s="203">
        <v>4.57</v>
      </c>
      <c r="R65" s="203">
        <v>11.05</v>
      </c>
      <c r="S65" s="203">
        <v>6.78</v>
      </c>
      <c r="T65" s="203">
        <v>0</v>
      </c>
      <c r="U65" s="203">
        <v>1.68</v>
      </c>
      <c r="V65" s="203">
        <v>7.97</v>
      </c>
      <c r="W65" s="203">
        <v>0.48</v>
      </c>
      <c r="X65" s="203">
        <v>2.11</v>
      </c>
      <c r="Y65" s="203">
        <v>0</v>
      </c>
      <c r="Z65" s="203">
        <v>1.99</v>
      </c>
      <c r="AA65" s="203">
        <v>1.19</v>
      </c>
      <c r="AB65" s="203">
        <v>0</v>
      </c>
      <c r="AC65" s="203">
        <v>21.97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43.57</v>
      </c>
      <c r="AJ65" s="203">
        <v>0</v>
      </c>
      <c r="AK65" s="203">
        <v>23.14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14.44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75.62</v>
      </c>
      <c r="L66" s="203">
        <v>64.08</v>
      </c>
      <c r="M66" s="203">
        <v>1.96</v>
      </c>
      <c r="N66" s="203">
        <v>1.69</v>
      </c>
      <c r="O66" s="203">
        <v>2.38</v>
      </c>
      <c r="P66" s="203">
        <v>0.79</v>
      </c>
      <c r="Q66" s="203">
        <v>4.57</v>
      </c>
      <c r="R66" s="203">
        <v>11.05</v>
      </c>
      <c r="S66" s="203">
        <v>6.78</v>
      </c>
      <c r="T66" s="203">
        <v>0</v>
      </c>
      <c r="U66" s="203">
        <v>1.68</v>
      </c>
      <c r="V66" s="203">
        <v>7.97</v>
      </c>
      <c r="W66" s="203">
        <v>0.48</v>
      </c>
      <c r="X66" s="203">
        <v>2.11</v>
      </c>
      <c r="Y66" s="203">
        <v>0</v>
      </c>
      <c r="Z66" s="203">
        <v>1.99</v>
      </c>
      <c r="AA66" s="203">
        <v>1.19</v>
      </c>
      <c r="AB66" s="203">
        <v>0</v>
      </c>
      <c r="AC66" s="203">
        <v>21.97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43.57</v>
      </c>
      <c r="AJ66" s="203">
        <v>0</v>
      </c>
      <c r="AK66" s="203">
        <v>23.14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14.44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75.61</v>
      </c>
      <c r="L67" s="203">
        <v>64.08</v>
      </c>
      <c r="M67" s="203">
        <v>1.96</v>
      </c>
      <c r="N67" s="203">
        <v>1.69</v>
      </c>
      <c r="O67" s="203">
        <v>2.38</v>
      </c>
      <c r="P67" s="203">
        <v>0.79</v>
      </c>
      <c r="Q67" s="203">
        <v>4.57</v>
      </c>
      <c r="R67" s="203">
        <v>11.05</v>
      </c>
      <c r="S67" s="203">
        <v>6.78</v>
      </c>
      <c r="T67" s="203">
        <v>0</v>
      </c>
      <c r="U67" s="203">
        <v>1.68</v>
      </c>
      <c r="V67" s="203">
        <v>7.97</v>
      </c>
      <c r="W67" s="203">
        <v>0.48</v>
      </c>
      <c r="X67" s="203">
        <v>2.11</v>
      </c>
      <c r="Y67" s="203">
        <v>0</v>
      </c>
      <c r="Z67" s="203">
        <v>1.99</v>
      </c>
      <c r="AA67" s="203">
        <v>1.19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43.57</v>
      </c>
      <c r="AJ67" s="203">
        <v>0</v>
      </c>
      <c r="AK67" s="203">
        <v>23.14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14.44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75.62</v>
      </c>
      <c r="L68" s="203">
        <v>64.08</v>
      </c>
      <c r="M68" s="203">
        <v>1.96</v>
      </c>
      <c r="N68" s="203">
        <v>1.69</v>
      </c>
      <c r="O68" s="203">
        <v>2.38</v>
      </c>
      <c r="P68" s="203">
        <v>0.79</v>
      </c>
      <c r="Q68" s="203">
        <v>4.57</v>
      </c>
      <c r="R68" s="203">
        <v>11.05</v>
      </c>
      <c r="S68" s="203">
        <v>6.78</v>
      </c>
      <c r="T68" s="203">
        <v>0</v>
      </c>
      <c r="U68" s="203">
        <v>1.68</v>
      </c>
      <c r="V68" s="203">
        <v>7.97</v>
      </c>
      <c r="W68" s="203">
        <v>0.48</v>
      </c>
      <c r="X68" s="203">
        <v>2.11</v>
      </c>
      <c r="Y68" s="203">
        <v>0</v>
      </c>
      <c r="Z68" s="203">
        <v>1.99</v>
      </c>
      <c r="AA68" s="203">
        <v>1.19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43.57</v>
      </c>
      <c r="AJ68" s="203">
        <v>0</v>
      </c>
      <c r="AK68" s="203">
        <v>23.14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14.44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53.4</v>
      </c>
      <c r="L69" s="203">
        <v>25.38</v>
      </c>
      <c r="M69" s="203">
        <v>1.96</v>
      </c>
      <c r="N69" s="203">
        <v>1.69</v>
      </c>
      <c r="O69" s="203">
        <v>2.38</v>
      </c>
      <c r="P69" s="203">
        <v>0.79</v>
      </c>
      <c r="Q69" s="203">
        <v>7.09</v>
      </c>
      <c r="R69" s="203">
        <v>14.98</v>
      </c>
      <c r="S69" s="203">
        <v>9.36</v>
      </c>
      <c r="T69" s="203">
        <v>0</v>
      </c>
      <c r="U69" s="203">
        <v>1.68</v>
      </c>
      <c r="V69" s="203">
        <v>7.97</v>
      </c>
      <c r="W69" s="203">
        <v>0.48</v>
      </c>
      <c r="X69" s="203">
        <v>2.1</v>
      </c>
      <c r="Y69" s="203">
        <v>0</v>
      </c>
      <c r="Z69" s="203">
        <v>1.99</v>
      </c>
      <c r="AA69" s="203">
        <v>1.19</v>
      </c>
      <c r="AB69" s="203">
        <v>0</v>
      </c>
      <c r="AC69" s="203">
        <v>22.61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43.57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42.76</v>
      </c>
      <c r="L70" s="203">
        <v>25.38</v>
      </c>
      <c r="M70" s="203">
        <v>1.96</v>
      </c>
      <c r="N70" s="203">
        <v>1.69</v>
      </c>
      <c r="O70" s="203">
        <v>2.38</v>
      </c>
      <c r="P70" s="203">
        <v>0.79</v>
      </c>
      <c r="Q70" s="203">
        <v>6.54</v>
      </c>
      <c r="R70" s="203">
        <v>13.3</v>
      </c>
      <c r="S70" s="203">
        <v>8.4499999999999993</v>
      </c>
      <c r="T70" s="203">
        <v>0</v>
      </c>
      <c r="U70" s="203">
        <v>1.68</v>
      </c>
      <c r="V70" s="203">
        <v>7.97</v>
      </c>
      <c r="W70" s="203">
        <v>0.48</v>
      </c>
      <c r="X70" s="203">
        <v>2.1</v>
      </c>
      <c r="Y70" s="203">
        <v>0</v>
      </c>
      <c r="Z70" s="203">
        <v>1.99</v>
      </c>
      <c r="AA70" s="203">
        <v>1.19</v>
      </c>
      <c r="AB70" s="203">
        <v>0</v>
      </c>
      <c r="AC70" s="203">
        <v>22.61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43.57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35.979999999999997</v>
      </c>
      <c r="L71" s="203">
        <v>25.38</v>
      </c>
      <c r="M71" s="203">
        <v>1.96</v>
      </c>
      <c r="N71" s="203">
        <v>1.69</v>
      </c>
      <c r="O71" s="203">
        <v>2.38</v>
      </c>
      <c r="P71" s="203">
        <v>0.79</v>
      </c>
      <c r="Q71" s="203">
        <v>0.31</v>
      </c>
      <c r="R71" s="203">
        <v>0.61</v>
      </c>
      <c r="S71" s="203">
        <v>0.38</v>
      </c>
      <c r="T71" s="203">
        <v>0</v>
      </c>
      <c r="U71" s="203">
        <v>1.68</v>
      </c>
      <c r="V71" s="203">
        <v>1.77</v>
      </c>
      <c r="W71" s="203">
        <v>0.48</v>
      </c>
      <c r="X71" s="203">
        <v>2.1</v>
      </c>
      <c r="Y71" s="203">
        <v>0</v>
      </c>
      <c r="Z71" s="203">
        <v>1.99</v>
      </c>
      <c r="AA71" s="203">
        <v>1.19</v>
      </c>
      <c r="AB71" s="203">
        <v>0</v>
      </c>
      <c r="AC71" s="203">
        <v>21.97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44.42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5.23</v>
      </c>
      <c r="L72" s="203">
        <v>25.38</v>
      </c>
      <c r="M72" s="203">
        <v>1.96</v>
      </c>
      <c r="N72" s="203">
        <v>1.69</v>
      </c>
      <c r="O72" s="203">
        <v>2.38</v>
      </c>
      <c r="P72" s="203">
        <v>0.79</v>
      </c>
      <c r="Q72" s="203">
        <v>0.31</v>
      </c>
      <c r="R72" s="203">
        <v>0.61</v>
      </c>
      <c r="S72" s="203">
        <v>0.38</v>
      </c>
      <c r="T72" s="203">
        <v>0</v>
      </c>
      <c r="U72" s="203">
        <v>1.68</v>
      </c>
      <c r="V72" s="203">
        <v>0.26</v>
      </c>
      <c r="W72" s="203">
        <v>0.48</v>
      </c>
      <c r="X72" s="203">
        <v>2.1</v>
      </c>
      <c r="Y72" s="203">
        <v>0</v>
      </c>
      <c r="Z72" s="203">
        <v>1.99</v>
      </c>
      <c r="AA72" s="203">
        <v>1.19</v>
      </c>
      <c r="AB72" s="203">
        <v>0</v>
      </c>
      <c r="AC72" s="203">
        <v>27.89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50.23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5.23</v>
      </c>
      <c r="L73" s="203">
        <v>4.13</v>
      </c>
      <c r="M73" s="203">
        <v>1.96</v>
      </c>
      <c r="N73" s="203">
        <v>-8.31</v>
      </c>
      <c r="O73" s="203">
        <v>2.38</v>
      </c>
      <c r="P73" s="203">
        <v>0.79</v>
      </c>
      <c r="Q73" s="203">
        <v>0.31</v>
      </c>
      <c r="R73" s="203">
        <v>0.61</v>
      </c>
      <c r="S73" s="203">
        <v>0.38</v>
      </c>
      <c r="T73" s="203">
        <v>0</v>
      </c>
      <c r="U73" s="203">
        <v>1.68</v>
      </c>
      <c r="V73" s="203">
        <v>0.26</v>
      </c>
      <c r="W73" s="203">
        <v>0.48</v>
      </c>
      <c r="X73" s="203">
        <v>2.1</v>
      </c>
      <c r="Y73" s="203">
        <v>0</v>
      </c>
      <c r="Z73" s="203">
        <v>1.99</v>
      </c>
      <c r="AA73" s="203">
        <v>1.19</v>
      </c>
      <c r="AB73" s="203">
        <v>0</v>
      </c>
      <c r="AC73" s="203">
        <v>25.43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48.83</v>
      </c>
      <c r="AJ73" s="203">
        <v>0</v>
      </c>
      <c r="AK73" s="203">
        <v>1.1399999999999999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5.23</v>
      </c>
      <c r="L74" s="203">
        <v>4.13</v>
      </c>
      <c r="M74" s="203">
        <v>1.96</v>
      </c>
      <c r="N74" s="203">
        <v>-8.31</v>
      </c>
      <c r="O74" s="203">
        <v>2.38</v>
      </c>
      <c r="P74" s="203">
        <v>0.79</v>
      </c>
      <c r="Q74" s="203">
        <v>0.31</v>
      </c>
      <c r="R74" s="203">
        <v>0.61</v>
      </c>
      <c r="S74" s="203">
        <v>0.38</v>
      </c>
      <c r="T74" s="203">
        <v>0</v>
      </c>
      <c r="U74" s="203">
        <v>1.68</v>
      </c>
      <c r="V74" s="203">
        <v>0.26</v>
      </c>
      <c r="W74" s="203">
        <v>0.48</v>
      </c>
      <c r="X74" s="203">
        <v>2.1</v>
      </c>
      <c r="Y74" s="203">
        <v>0</v>
      </c>
      <c r="Z74" s="203">
        <v>1.99</v>
      </c>
      <c r="AA74" s="203">
        <v>1.19</v>
      </c>
      <c r="AB74" s="203">
        <v>0</v>
      </c>
      <c r="AC74" s="203">
        <v>25.43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48.5</v>
      </c>
      <c r="AJ74" s="203">
        <v>0</v>
      </c>
      <c r="AK74" s="203">
        <v>1.1399999999999999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5.23</v>
      </c>
      <c r="L75" s="203">
        <v>4.13</v>
      </c>
      <c r="M75" s="203">
        <v>1.96</v>
      </c>
      <c r="N75" s="203">
        <v>1.69</v>
      </c>
      <c r="O75" s="203">
        <v>2.38</v>
      </c>
      <c r="P75" s="203">
        <v>0.79</v>
      </c>
      <c r="Q75" s="203">
        <v>0.31</v>
      </c>
      <c r="R75" s="203">
        <v>0.61</v>
      </c>
      <c r="S75" s="203">
        <v>0.38</v>
      </c>
      <c r="T75" s="203">
        <v>0</v>
      </c>
      <c r="U75" s="203">
        <v>1.68</v>
      </c>
      <c r="V75" s="203">
        <v>0.26</v>
      </c>
      <c r="W75" s="203">
        <v>0.48</v>
      </c>
      <c r="X75" s="203">
        <v>2.1</v>
      </c>
      <c r="Y75" s="203">
        <v>0</v>
      </c>
      <c r="Z75" s="203">
        <v>1.99</v>
      </c>
      <c r="AA75" s="203">
        <v>1.19</v>
      </c>
      <c r="AB75" s="203">
        <v>0</v>
      </c>
      <c r="AC75" s="203">
        <v>25.43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</v>
      </c>
      <c r="AJ75" s="203">
        <v>0</v>
      </c>
      <c r="AK75" s="203">
        <v>1.1399999999999999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5.23</v>
      </c>
      <c r="L76" s="203">
        <v>4.13</v>
      </c>
      <c r="M76" s="203">
        <v>1.96</v>
      </c>
      <c r="N76" s="203">
        <v>1.69</v>
      </c>
      <c r="O76" s="203">
        <v>2.38</v>
      </c>
      <c r="P76" s="203">
        <v>0.79</v>
      </c>
      <c r="Q76" s="203">
        <v>0.31</v>
      </c>
      <c r="R76" s="203">
        <v>0.6</v>
      </c>
      <c r="S76" s="203">
        <v>0.38</v>
      </c>
      <c r="T76" s="203">
        <v>0</v>
      </c>
      <c r="U76" s="203">
        <v>1.68</v>
      </c>
      <c r="V76" s="203">
        <v>0.26</v>
      </c>
      <c r="W76" s="203">
        <v>0.48</v>
      </c>
      <c r="X76" s="203">
        <v>2.1</v>
      </c>
      <c r="Y76" s="203">
        <v>0</v>
      </c>
      <c r="Z76" s="203">
        <v>1.99</v>
      </c>
      <c r="AA76" s="203">
        <v>1.19</v>
      </c>
      <c r="AB76" s="203">
        <v>0</v>
      </c>
      <c r="AC76" s="203">
        <v>25.43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</v>
      </c>
      <c r="AJ76" s="203">
        <v>0</v>
      </c>
      <c r="AK76" s="203">
        <v>7.21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5.23</v>
      </c>
      <c r="L77" s="203">
        <v>4.13</v>
      </c>
      <c r="M77" s="203">
        <v>1.96</v>
      </c>
      <c r="N77" s="203">
        <v>1.69</v>
      </c>
      <c r="O77" s="203">
        <v>2.38</v>
      </c>
      <c r="P77" s="203">
        <v>0.79</v>
      </c>
      <c r="Q77" s="203">
        <v>0.31</v>
      </c>
      <c r="R77" s="203">
        <v>0.6</v>
      </c>
      <c r="S77" s="203">
        <v>0.38</v>
      </c>
      <c r="T77" s="203">
        <v>0</v>
      </c>
      <c r="U77" s="203">
        <v>1.68</v>
      </c>
      <c r="V77" s="203">
        <v>1.23</v>
      </c>
      <c r="W77" s="203">
        <v>0.48</v>
      </c>
      <c r="X77" s="203">
        <v>2.1</v>
      </c>
      <c r="Y77" s="203">
        <v>0</v>
      </c>
      <c r="Z77" s="203">
        <v>1.99</v>
      </c>
      <c r="AA77" s="203">
        <v>1.19</v>
      </c>
      <c r="AB77" s="203">
        <v>0</v>
      </c>
      <c r="AC77" s="203">
        <v>25.43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48.5</v>
      </c>
      <c r="AJ77" s="203">
        <v>0</v>
      </c>
      <c r="AK77" s="203">
        <v>7.21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5.23</v>
      </c>
      <c r="L78" s="203">
        <v>4.13</v>
      </c>
      <c r="M78" s="203">
        <v>1.96</v>
      </c>
      <c r="N78" s="203">
        <v>1.69</v>
      </c>
      <c r="O78" s="203">
        <v>2.38</v>
      </c>
      <c r="P78" s="203">
        <v>0.79</v>
      </c>
      <c r="Q78" s="203">
        <v>0.31</v>
      </c>
      <c r="R78" s="203">
        <v>0.6</v>
      </c>
      <c r="S78" s="203">
        <v>0.38</v>
      </c>
      <c r="T78" s="203">
        <v>0</v>
      </c>
      <c r="U78" s="203">
        <v>1.68</v>
      </c>
      <c r="V78" s="203">
        <v>1.22</v>
      </c>
      <c r="W78" s="203">
        <v>0.48</v>
      </c>
      <c r="X78" s="203">
        <v>2.1</v>
      </c>
      <c r="Y78" s="203">
        <v>0</v>
      </c>
      <c r="Z78" s="203">
        <v>1.99</v>
      </c>
      <c r="AA78" s="203">
        <v>1.19</v>
      </c>
      <c r="AB78" s="203">
        <v>0</v>
      </c>
      <c r="AC78" s="203">
        <v>25.43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48.5</v>
      </c>
      <c r="AJ78" s="203">
        <v>0</v>
      </c>
      <c r="AK78" s="203">
        <v>7.21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5.23</v>
      </c>
      <c r="L79" s="203">
        <v>4.13</v>
      </c>
      <c r="M79" s="203">
        <v>1.96</v>
      </c>
      <c r="N79" s="203">
        <v>1.69</v>
      </c>
      <c r="O79" s="203">
        <v>2.38</v>
      </c>
      <c r="P79" s="203">
        <v>0.79</v>
      </c>
      <c r="Q79" s="203">
        <v>0.31</v>
      </c>
      <c r="R79" s="203">
        <v>0.6</v>
      </c>
      <c r="S79" s="203">
        <v>0.38</v>
      </c>
      <c r="T79" s="203">
        <v>0</v>
      </c>
      <c r="U79" s="203">
        <v>1.68</v>
      </c>
      <c r="V79" s="203">
        <v>1.57</v>
      </c>
      <c r="W79" s="203">
        <v>0.48</v>
      </c>
      <c r="X79" s="203">
        <v>2.1</v>
      </c>
      <c r="Y79" s="203">
        <v>0</v>
      </c>
      <c r="Z79" s="203">
        <v>1.99</v>
      </c>
      <c r="AA79" s="203">
        <v>1.19</v>
      </c>
      <c r="AB79" s="203">
        <v>0</v>
      </c>
      <c r="AC79" s="203">
        <v>25.43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48.83</v>
      </c>
      <c r="AJ79" s="203">
        <v>0</v>
      </c>
      <c r="AK79" s="203">
        <v>7.21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5.23</v>
      </c>
      <c r="L80" s="203">
        <v>4.13</v>
      </c>
      <c r="M80" s="203">
        <v>1.96</v>
      </c>
      <c r="N80" s="203">
        <v>1.69</v>
      </c>
      <c r="O80" s="203">
        <v>2.38</v>
      </c>
      <c r="P80" s="203">
        <v>0.79</v>
      </c>
      <c r="Q80" s="203">
        <v>0.31</v>
      </c>
      <c r="R80" s="203">
        <v>0.6</v>
      </c>
      <c r="S80" s="203">
        <v>0.38</v>
      </c>
      <c r="T80" s="203">
        <v>0</v>
      </c>
      <c r="U80" s="203">
        <v>1.68</v>
      </c>
      <c r="V80" s="203">
        <v>1.57</v>
      </c>
      <c r="W80" s="203">
        <v>0.48</v>
      </c>
      <c r="X80" s="203">
        <v>2.1</v>
      </c>
      <c r="Y80" s="203">
        <v>0</v>
      </c>
      <c r="Z80" s="203">
        <v>1.99</v>
      </c>
      <c r="AA80" s="203">
        <v>1.19</v>
      </c>
      <c r="AB80" s="203">
        <v>0</v>
      </c>
      <c r="AC80" s="203">
        <v>25.43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48.5</v>
      </c>
      <c r="AJ80" s="203">
        <v>0</v>
      </c>
      <c r="AK80" s="203">
        <v>7.21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5.23</v>
      </c>
      <c r="L81" s="203">
        <v>4.13</v>
      </c>
      <c r="M81" s="203">
        <v>1.96</v>
      </c>
      <c r="N81" s="203">
        <v>1.69</v>
      </c>
      <c r="O81" s="203">
        <v>2.38</v>
      </c>
      <c r="P81" s="203">
        <v>0.79</v>
      </c>
      <c r="Q81" s="203">
        <v>0.28999999999999998</v>
      </c>
      <c r="R81" s="203">
        <v>0.56000000000000005</v>
      </c>
      <c r="S81" s="203">
        <v>0.34</v>
      </c>
      <c r="T81" s="203">
        <v>0</v>
      </c>
      <c r="U81" s="203">
        <v>1.68</v>
      </c>
      <c r="V81" s="203">
        <v>2.85</v>
      </c>
      <c r="W81" s="203">
        <v>0.48</v>
      </c>
      <c r="X81" s="203">
        <v>2.1</v>
      </c>
      <c r="Y81" s="203">
        <v>0</v>
      </c>
      <c r="Z81" s="203">
        <v>1.99</v>
      </c>
      <c r="AA81" s="203">
        <v>1.19</v>
      </c>
      <c r="AB81" s="203">
        <v>0</v>
      </c>
      <c r="AC81" s="203">
        <v>28.53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50.86</v>
      </c>
      <c r="AJ81" s="203">
        <v>0</v>
      </c>
      <c r="AK81" s="203">
        <v>7.21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5.23</v>
      </c>
      <c r="L82" s="203">
        <v>4.13</v>
      </c>
      <c r="M82" s="203">
        <v>1.96</v>
      </c>
      <c r="N82" s="203">
        <v>1.69</v>
      </c>
      <c r="O82" s="203">
        <v>2.38</v>
      </c>
      <c r="P82" s="203">
        <v>0.79</v>
      </c>
      <c r="Q82" s="203">
        <v>0.28999999999999998</v>
      </c>
      <c r="R82" s="203">
        <v>0.56000000000000005</v>
      </c>
      <c r="S82" s="203">
        <v>0.34</v>
      </c>
      <c r="T82" s="203">
        <v>0</v>
      </c>
      <c r="U82" s="203">
        <v>1.68</v>
      </c>
      <c r="V82" s="203">
        <v>2.85</v>
      </c>
      <c r="W82" s="203">
        <v>0.48</v>
      </c>
      <c r="X82" s="203">
        <v>2.1</v>
      </c>
      <c r="Y82" s="203">
        <v>0</v>
      </c>
      <c r="Z82" s="203">
        <v>1.99</v>
      </c>
      <c r="AA82" s="203">
        <v>1.19</v>
      </c>
      <c r="AB82" s="203">
        <v>0</v>
      </c>
      <c r="AC82" s="203">
        <v>26.35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49.58</v>
      </c>
      <c r="AJ82" s="203">
        <v>0</v>
      </c>
      <c r="AK82" s="203">
        <v>7.21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5.23</v>
      </c>
      <c r="L83" s="203">
        <v>4.13</v>
      </c>
      <c r="M83" s="203">
        <v>1.96</v>
      </c>
      <c r="N83" s="203">
        <v>1.69</v>
      </c>
      <c r="O83" s="203">
        <v>2.38</v>
      </c>
      <c r="P83" s="203">
        <v>0.79</v>
      </c>
      <c r="Q83" s="203">
        <v>0.28999999999999998</v>
      </c>
      <c r="R83" s="203">
        <v>0.56000000000000005</v>
      </c>
      <c r="S83" s="203">
        <v>0.34</v>
      </c>
      <c r="T83" s="203">
        <v>0</v>
      </c>
      <c r="U83" s="203">
        <v>1.68</v>
      </c>
      <c r="V83" s="203">
        <v>2.85</v>
      </c>
      <c r="W83" s="203">
        <v>0.84</v>
      </c>
      <c r="X83" s="203">
        <v>2.1</v>
      </c>
      <c r="Y83" s="203">
        <v>0</v>
      </c>
      <c r="Z83" s="203">
        <v>1.99</v>
      </c>
      <c r="AA83" s="203">
        <v>1.19</v>
      </c>
      <c r="AB83" s="203">
        <v>0</v>
      </c>
      <c r="AC83" s="203">
        <v>26.32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49.58</v>
      </c>
      <c r="AJ83" s="203">
        <v>0</v>
      </c>
      <c r="AK83" s="203">
        <v>7.21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5.23</v>
      </c>
      <c r="L84" s="203">
        <v>4.13</v>
      </c>
      <c r="M84" s="203">
        <v>1.96</v>
      </c>
      <c r="N84" s="203">
        <v>1.69</v>
      </c>
      <c r="O84" s="203">
        <v>2.38</v>
      </c>
      <c r="P84" s="203">
        <v>0.79</v>
      </c>
      <c r="Q84" s="203">
        <v>0.28999999999999998</v>
      </c>
      <c r="R84" s="203">
        <v>0.56000000000000005</v>
      </c>
      <c r="S84" s="203">
        <v>0.34</v>
      </c>
      <c r="T84" s="203">
        <v>0</v>
      </c>
      <c r="U84" s="203">
        <v>1.68</v>
      </c>
      <c r="V84" s="203">
        <v>2.85</v>
      </c>
      <c r="W84" s="203">
        <v>0.84</v>
      </c>
      <c r="X84" s="203">
        <v>2.1</v>
      </c>
      <c r="Y84" s="203">
        <v>0</v>
      </c>
      <c r="Z84" s="203">
        <v>1.99</v>
      </c>
      <c r="AA84" s="203">
        <v>1.19</v>
      </c>
      <c r="AB84" s="203">
        <v>0</v>
      </c>
      <c r="AC84" s="203">
        <v>26.32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49.58</v>
      </c>
      <c r="AJ84" s="203">
        <v>0</v>
      </c>
      <c r="AK84" s="203">
        <v>7.21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5.23</v>
      </c>
      <c r="L85" s="203">
        <v>4.13</v>
      </c>
      <c r="M85" s="203">
        <v>1.96</v>
      </c>
      <c r="N85" s="203">
        <v>1.69</v>
      </c>
      <c r="O85" s="203">
        <v>2.38</v>
      </c>
      <c r="P85" s="203">
        <v>0.79</v>
      </c>
      <c r="Q85" s="203">
        <v>0.28999999999999998</v>
      </c>
      <c r="R85" s="203">
        <v>0.56000000000000005</v>
      </c>
      <c r="S85" s="203">
        <v>0.34</v>
      </c>
      <c r="T85" s="203">
        <v>0</v>
      </c>
      <c r="U85" s="203">
        <v>1.68</v>
      </c>
      <c r="V85" s="203">
        <v>2.85</v>
      </c>
      <c r="W85" s="203">
        <v>0.84</v>
      </c>
      <c r="X85" s="203">
        <v>2.1</v>
      </c>
      <c r="Y85" s="203">
        <v>0</v>
      </c>
      <c r="Z85" s="203">
        <v>1.99</v>
      </c>
      <c r="AA85" s="203">
        <v>1.19</v>
      </c>
      <c r="AB85" s="203">
        <v>0</v>
      </c>
      <c r="AC85" s="203">
        <v>26.32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49.7</v>
      </c>
      <c r="AJ85" s="203">
        <v>0</v>
      </c>
      <c r="AK85" s="203">
        <v>7.21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5.23</v>
      </c>
      <c r="L86" s="203">
        <v>4.13</v>
      </c>
      <c r="M86" s="203">
        <v>1.96</v>
      </c>
      <c r="N86" s="203">
        <v>1.69</v>
      </c>
      <c r="O86" s="203">
        <v>2.38</v>
      </c>
      <c r="P86" s="203">
        <v>0.79</v>
      </c>
      <c r="Q86" s="203">
        <v>0.28999999999999998</v>
      </c>
      <c r="R86" s="203">
        <v>0.56000000000000005</v>
      </c>
      <c r="S86" s="203">
        <v>0.34</v>
      </c>
      <c r="T86" s="203">
        <v>0</v>
      </c>
      <c r="U86" s="203">
        <v>1.68</v>
      </c>
      <c r="V86" s="203">
        <v>2.85</v>
      </c>
      <c r="W86" s="203">
        <v>0.84</v>
      </c>
      <c r="X86" s="203">
        <v>2.1</v>
      </c>
      <c r="Y86" s="203">
        <v>0</v>
      </c>
      <c r="Z86" s="203">
        <v>1.99</v>
      </c>
      <c r="AA86" s="203">
        <v>1.19</v>
      </c>
      <c r="AB86" s="203">
        <v>0</v>
      </c>
      <c r="AC86" s="203">
        <v>26.32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49.58</v>
      </c>
      <c r="AJ86" s="203">
        <v>0</v>
      </c>
      <c r="AK86" s="203">
        <v>7.21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5.23</v>
      </c>
      <c r="L87" s="203">
        <v>4.13</v>
      </c>
      <c r="M87" s="203">
        <v>1.96</v>
      </c>
      <c r="N87" s="203">
        <v>1.69</v>
      </c>
      <c r="O87" s="203">
        <v>2.38</v>
      </c>
      <c r="P87" s="203">
        <v>0.79</v>
      </c>
      <c r="Q87" s="203">
        <v>0.28999999999999998</v>
      </c>
      <c r="R87" s="203">
        <v>0.56000000000000005</v>
      </c>
      <c r="S87" s="203">
        <v>0.34</v>
      </c>
      <c r="T87" s="203">
        <v>0</v>
      </c>
      <c r="U87" s="203">
        <v>1.68</v>
      </c>
      <c r="V87" s="203">
        <v>2.85</v>
      </c>
      <c r="W87" s="203">
        <v>0.84</v>
      </c>
      <c r="X87" s="203">
        <v>2.1</v>
      </c>
      <c r="Y87" s="203">
        <v>0</v>
      </c>
      <c r="Z87" s="203">
        <v>1.99</v>
      </c>
      <c r="AA87" s="203">
        <v>1.19</v>
      </c>
      <c r="AB87" s="203">
        <v>0</v>
      </c>
      <c r="AC87" s="203">
        <v>26.32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49.26</v>
      </c>
      <c r="AJ87" s="203">
        <v>0</v>
      </c>
      <c r="AK87" s="203">
        <v>7.21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5.23</v>
      </c>
      <c r="L88" s="203">
        <v>4.13</v>
      </c>
      <c r="M88" s="203">
        <v>1.96</v>
      </c>
      <c r="N88" s="203">
        <v>1.69</v>
      </c>
      <c r="O88" s="203">
        <v>2.38</v>
      </c>
      <c r="P88" s="203">
        <v>0.79</v>
      </c>
      <c r="Q88" s="203">
        <v>0.28999999999999998</v>
      </c>
      <c r="R88" s="203">
        <v>0.56000000000000005</v>
      </c>
      <c r="S88" s="203">
        <v>0.34</v>
      </c>
      <c r="T88" s="203">
        <v>0</v>
      </c>
      <c r="U88" s="203">
        <v>1.68</v>
      </c>
      <c r="V88" s="203">
        <v>2.85</v>
      </c>
      <c r="W88" s="203">
        <v>0.84</v>
      </c>
      <c r="X88" s="203">
        <v>2.1</v>
      </c>
      <c r="Y88" s="203">
        <v>0</v>
      </c>
      <c r="Z88" s="203">
        <v>1.99</v>
      </c>
      <c r="AA88" s="203">
        <v>1.19</v>
      </c>
      <c r="AB88" s="203">
        <v>0</v>
      </c>
      <c r="AC88" s="203">
        <v>26.32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49.26</v>
      </c>
      <c r="AJ88" s="203">
        <v>0</v>
      </c>
      <c r="AK88" s="203">
        <v>7.21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5.23</v>
      </c>
      <c r="L89" s="203">
        <v>4.13</v>
      </c>
      <c r="M89" s="203">
        <v>1.96</v>
      </c>
      <c r="N89" s="203">
        <v>1.69</v>
      </c>
      <c r="O89" s="203">
        <v>2.38</v>
      </c>
      <c r="P89" s="203">
        <v>0.79</v>
      </c>
      <c r="Q89" s="203">
        <v>0.28999999999999998</v>
      </c>
      <c r="R89" s="203">
        <v>0.56000000000000005</v>
      </c>
      <c r="S89" s="203">
        <v>0.34</v>
      </c>
      <c r="T89" s="203">
        <v>0</v>
      </c>
      <c r="U89" s="203">
        <v>1.68</v>
      </c>
      <c r="V89" s="203">
        <v>2.74</v>
      </c>
      <c r="W89" s="203">
        <v>0.84</v>
      </c>
      <c r="X89" s="203">
        <v>2.1</v>
      </c>
      <c r="Y89" s="203">
        <v>0</v>
      </c>
      <c r="Z89" s="203">
        <v>1.99</v>
      </c>
      <c r="AA89" s="203">
        <v>1.19</v>
      </c>
      <c r="AB89" s="203">
        <v>0</v>
      </c>
      <c r="AC89" s="203">
        <v>26.32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49.26</v>
      </c>
      <c r="AJ89" s="203">
        <v>0</v>
      </c>
      <c r="AK89" s="203">
        <v>7.21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5.23</v>
      </c>
      <c r="L90" s="203">
        <v>4.13</v>
      </c>
      <c r="M90" s="203">
        <v>1.96</v>
      </c>
      <c r="N90" s="203">
        <v>1.69</v>
      </c>
      <c r="O90" s="203">
        <v>2.38</v>
      </c>
      <c r="P90" s="203">
        <v>0.79</v>
      </c>
      <c r="Q90" s="203">
        <v>0.28999999999999998</v>
      </c>
      <c r="R90" s="203">
        <v>0.56000000000000005</v>
      </c>
      <c r="S90" s="203">
        <v>0.34</v>
      </c>
      <c r="T90" s="203">
        <v>0</v>
      </c>
      <c r="U90" s="203">
        <v>1.68</v>
      </c>
      <c r="V90" s="203">
        <v>2.74</v>
      </c>
      <c r="W90" s="203">
        <v>0.84</v>
      </c>
      <c r="X90" s="203">
        <v>2.1</v>
      </c>
      <c r="Y90" s="203">
        <v>0</v>
      </c>
      <c r="Z90" s="203">
        <v>1.99</v>
      </c>
      <c r="AA90" s="203">
        <v>1.19</v>
      </c>
      <c r="AB90" s="203">
        <v>0</v>
      </c>
      <c r="AC90" s="203">
        <v>26.32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49.26</v>
      </c>
      <c r="AJ90" s="203">
        <v>0</v>
      </c>
      <c r="AK90" s="203">
        <v>7.21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5.23</v>
      </c>
      <c r="L91" s="203">
        <v>4.13</v>
      </c>
      <c r="M91" s="203">
        <v>1.96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</v>
      </c>
      <c r="S91" s="203">
        <v>0.38</v>
      </c>
      <c r="T91" s="203">
        <v>0</v>
      </c>
      <c r="U91" s="203">
        <v>1.68</v>
      </c>
      <c r="V91" s="203">
        <v>2.67</v>
      </c>
      <c r="W91" s="203">
        <v>0.84</v>
      </c>
      <c r="X91" s="203">
        <v>2.1</v>
      </c>
      <c r="Y91" s="203">
        <v>0</v>
      </c>
      <c r="Z91" s="203">
        <v>1.99</v>
      </c>
      <c r="AA91" s="203">
        <v>1.19</v>
      </c>
      <c r="AB91" s="203">
        <v>0</v>
      </c>
      <c r="AC91" s="203">
        <v>26.32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49.39</v>
      </c>
      <c r="AJ91" s="203">
        <v>0</v>
      </c>
      <c r="AK91" s="203">
        <v>5.64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5.23</v>
      </c>
      <c r="L92" s="203">
        <v>4.13</v>
      </c>
      <c r="M92" s="203">
        <v>1.96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</v>
      </c>
      <c r="S92" s="203">
        <v>0.38</v>
      </c>
      <c r="T92" s="203">
        <v>0</v>
      </c>
      <c r="U92" s="203">
        <v>1.68</v>
      </c>
      <c r="V92" s="203">
        <v>2.67</v>
      </c>
      <c r="W92" s="203">
        <v>0.84</v>
      </c>
      <c r="X92" s="203">
        <v>2.1</v>
      </c>
      <c r="Y92" s="203">
        <v>0</v>
      </c>
      <c r="Z92" s="203">
        <v>1.99</v>
      </c>
      <c r="AA92" s="203">
        <v>1.19</v>
      </c>
      <c r="AB92" s="203">
        <v>0</v>
      </c>
      <c r="AC92" s="203">
        <v>26.32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49.26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5.23</v>
      </c>
      <c r="L93" s="203">
        <v>4.13</v>
      </c>
      <c r="M93" s="203">
        <v>1.96</v>
      </c>
      <c r="N93" s="203">
        <v>1.69</v>
      </c>
      <c r="O93" s="203">
        <v>2.38</v>
      </c>
      <c r="P93" s="203">
        <v>0.79</v>
      </c>
      <c r="Q93" s="203">
        <v>0.31</v>
      </c>
      <c r="R93" s="203">
        <v>0.6</v>
      </c>
      <c r="S93" s="203">
        <v>0.38</v>
      </c>
      <c r="T93" s="203">
        <v>0</v>
      </c>
      <c r="U93" s="203">
        <v>1.68</v>
      </c>
      <c r="V93" s="203">
        <v>2.67</v>
      </c>
      <c r="W93" s="203">
        <v>0.84</v>
      </c>
      <c r="X93" s="203">
        <v>2.1</v>
      </c>
      <c r="Y93" s="203">
        <v>0</v>
      </c>
      <c r="Z93" s="203">
        <v>1.99</v>
      </c>
      <c r="AA93" s="203">
        <v>1.19</v>
      </c>
      <c r="AB93" s="203">
        <v>0</v>
      </c>
      <c r="AC93" s="203">
        <v>26.32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49.26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5.23</v>
      </c>
      <c r="L94" s="203">
        <v>4.13</v>
      </c>
      <c r="M94" s="203">
        <v>1.96</v>
      </c>
      <c r="N94" s="203">
        <v>1.69</v>
      </c>
      <c r="O94" s="203">
        <v>2.38</v>
      </c>
      <c r="P94" s="203">
        <v>0.79</v>
      </c>
      <c r="Q94" s="203">
        <v>0.31</v>
      </c>
      <c r="R94" s="203">
        <v>0.6</v>
      </c>
      <c r="S94" s="203">
        <v>0.38</v>
      </c>
      <c r="T94" s="203">
        <v>0</v>
      </c>
      <c r="U94" s="203">
        <v>1.68</v>
      </c>
      <c r="V94" s="203">
        <v>2.67</v>
      </c>
      <c r="W94" s="203">
        <v>0.84</v>
      </c>
      <c r="X94" s="203">
        <v>2.1</v>
      </c>
      <c r="Y94" s="203">
        <v>0</v>
      </c>
      <c r="Z94" s="203">
        <v>1.99</v>
      </c>
      <c r="AA94" s="203">
        <v>1.19</v>
      </c>
      <c r="AB94" s="203">
        <v>0</v>
      </c>
      <c r="AC94" s="203">
        <v>26.32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49.26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5.23</v>
      </c>
      <c r="L95" s="203">
        <v>4.13</v>
      </c>
      <c r="M95" s="203">
        <v>1.96</v>
      </c>
      <c r="N95" s="203">
        <v>1.69</v>
      </c>
      <c r="O95" s="203">
        <v>2.38</v>
      </c>
      <c r="P95" s="203">
        <v>0.79</v>
      </c>
      <c r="Q95" s="203">
        <v>0.31</v>
      </c>
      <c r="R95" s="203">
        <v>0.6</v>
      </c>
      <c r="S95" s="203">
        <v>0.38</v>
      </c>
      <c r="T95" s="203">
        <v>0</v>
      </c>
      <c r="U95" s="203">
        <v>1.68</v>
      </c>
      <c r="V95" s="203">
        <v>2.67</v>
      </c>
      <c r="W95" s="203">
        <v>0.84</v>
      </c>
      <c r="X95" s="203">
        <v>2.1</v>
      </c>
      <c r="Y95" s="203">
        <v>0</v>
      </c>
      <c r="Z95" s="203">
        <v>1.99</v>
      </c>
      <c r="AA95" s="203">
        <v>1.19</v>
      </c>
      <c r="AB95" s="203">
        <v>0</v>
      </c>
      <c r="AC95" s="203">
        <v>26.56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49.26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5.23</v>
      </c>
      <c r="L96" s="203">
        <v>4.13</v>
      </c>
      <c r="M96" s="203">
        <v>1.96</v>
      </c>
      <c r="N96" s="203">
        <v>1.69</v>
      </c>
      <c r="O96" s="203">
        <v>2.38</v>
      </c>
      <c r="P96" s="203">
        <v>0.79</v>
      </c>
      <c r="Q96" s="203">
        <v>0.31</v>
      </c>
      <c r="R96" s="203">
        <v>0.6</v>
      </c>
      <c r="S96" s="203">
        <v>0.38</v>
      </c>
      <c r="T96" s="203">
        <v>0</v>
      </c>
      <c r="U96" s="203">
        <v>1.68</v>
      </c>
      <c r="V96" s="203">
        <v>2.67</v>
      </c>
      <c r="W96" s="203">
        <v>0.84</v>
      </c>
      <c r="X96" s="203">
        <v>2.1</v>
      </c>
      <c r="Y96" s="203">
        <v>0</v>
      </c>
      <c r="Z96" s="203">
        <v>1.99</v>
      </c>
      <c r="AA96" s="203">
        <v>1.19</v>
      </c>
      <c r="AB96" s="203">
        <v>0</v>
      </c>
      <c r="AC96" s="203">
        <v>26.56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49.26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5.23</v>
      </c>
      <c r="L97" s="203">
        <v>4.13</v>
      </c>
      <c r="M97" s="203">
        <v>1.96</v>
      </c>
      <c r="N97" s="203">
        <v>1.69</v>
      </c>
      <c r="O97" s="203">
        <v>2.38</v>
      </c>
      <c r="P97" s="203">
        <v>0.79</v>
      </c>
      <c r="Q97" s="203">
        <v>0.31</v>
      </c>
      <c r="R97" s="203">
        <v>0.6</v>
      </c>
      <c r="S97" s="203">
        <v>0.38</v>
      </c>
      <c r="T97" s="203">
        <v>0</v>
      </c>
      <c r="U97" s="203">
        <v>1.68</v>
      </c>
      <c r="V97" s="203">
        <v>2.67</v>
      </c>
      <c r="W97" s="203">
        <v>0.84</v>
      </c>
      <c r="X97" s="203">
        <v>2.1</v>
      </c>
      <c r="Y97" s="203">
        <v>0</v>
      </c>
      <c r="Z97" s="203">
        <v>1.99</v>
      </c>
      <c r="AA97" s="203">
        <v>1.19</v>
      </c>
      <c r="AB97" s="203">
        <v>0</v>
      </c>
      <c r="AC97" s="203">
        <v>26.56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49.39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5.23</v>
      </c>
      <c r="L98" s="203">
        <v>4.13</v>
      </c>
      <c r="M98" s="203">
        <v>1.96</v>
      </c>
      <c r="N98" s="203">
        <v>1.69</v>
      </c>
      <c r="O98" s="203">
        <v>2.38</v>
      </c>
      <c r="P98" s="203">
        <v>0.79</v>
      </c>
      <c r="Q98" s="203">
        <v>0.31</v>
      </c>
      <c r="R98" s="203">
        <v>0.6</v>
      </c>
      <c r="S98" s="203">
        <v>0.38</v>
      </c>
      <c r="T98" s="203">
        <v>0</v>
      </c>
      <c r="U98" s="203">
        <v>1.68</v>
      </c>
      <c r="V98" s="203">
        <v>2.67</v>
      </c>
      <c r="W98" s="203">
        <v>0.84</v>
      </c>
      <c r="X98" s="203">
        <v>2.1</v>
      </c>
      <c r="Y98" s="203">
        <v>0</v>
      </c>
      <c r="Z98" s="203">
        <v>1.99</v>
      </c>
      <c r="AA98" s="203">
        <v>1.19</v>
      </c>
      <c r="AB98" s="203">
        <v>0</v>
      </c>
      <c r="AC98" s="203">
        <v>26.56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49.26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0.36463499999999965</v>
      </c>
      <c r="D99">
        <f t="shared" si="0"/>
        <v>8.2979999999999943E-2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0.74732000000000032</v>
      </c>
      <c r="L99">
        <f t="shared" si="0"/>
        <v>0.59751500000000091</v>
      </c>
      <c r="M99">
        <f t="shared" si="0"/>
        <v>4.7040000000000012E-2</v>
      </c>
      <c r="N99">
        <f t="shared" si="0"/>
        <v>3.555999999999996E-2</v>
      </c>
      <c r="O99">
        <f t="shared" si="0"/>
        <v>5.7119999999999928E-2</v>
      </c>
      <c r="P99">
        <f t="shared" si="0"/>
        <v>1.8960000000000008E-2</v>
      </c>
      <c r="Q99">
        <f t="shared" si="0"/>
        <v>2.1112500000000034E-2</v>
      </c>
      <c r="R99">
        <f t="shared" si="0"/>
        <v>4.4392500000000001E-2</v>
      </c>
      <c r="S99">
        <f t="shared" si="0"/>
        <v>2.7589999999999993E-2</v>
      </c>
      <c r="T99">
        <f t="shared" si="0"/>
        <v>0</v>
      </c>
      <c r="U99">
        <f t="shared" si="0"/>
        <v>3.7435000000000079E-2</v>
      </c>
      <c r="V99">
        <f t="shared" si="0"/>
        <v>3.2299999999999988E-2</v>
      </c>
      <c r="W99">
        <f t="shared" si="0"/>
        <v>1.3652500000000003E-2</v>
      </c>
      <c r="X99">
        <f t="shared" si="0"/>
        <v>5.448749999999998E-2</v>
      </c>
      <c r="Y99">
        <f t="shared" si="0"/>
        <v>0</v>
      </c>
      <c r="Z99">
        <f t="shared" si="0"/>
        <v>4.399750000000003E-2</v>
      </c>
      <c r="AA99">
        <f t="shared" si="0"/>
        <v>3.0474999999999971E-2</v>
      </c>
      <c r="AB99">
        <f t="shared" si="0"/>
        <v>0</v>
      </c>
      <c r="AC99">
        <f t="shared" si="0"/>
        <v>0.56550999999999996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1.1143500000000008</v>
      </c>
      <c r="AJ99">
        <f t="shared" si="0"/>
        <v>0</v>
      </c>
      <c r="AK99">
        <f t="shared" si="0"/>
        <v>0.16777000000000009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</v>
      </c>
      <c r="D3" s="203">
        <v>0.8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1.68</v>
      </c>
      <c r="L3" s="203">
        <v>44.93</v>
      </c>
      <c r="M3" s="203">
        <v>0</v>
      </c>
      <c r="N3" s="203">
        <v>0.99</v>
      </c>
      <c r="O3" s="203">
        <v>1.64</v>
      </c>
      <c r="P3" s="203">
        <v>1.99</v>
      </c>
      <c r="Q3" s="203">
        <v>0.18</v>
      </c>
      <c r="R3" s="203">
        <v>0.35</v>
      </c>
      <c r="S3" s="203">
        <v>0.22</v>
      </c>
      <c r="T3" s="203">
        <v>0</v>
      </c>
      <c r="U3" s="203">
        <v>6.26</v>
      </c>
      <c r="V3" s="203">
        <v>0.15</v>
      </c>
      <c r="W3" s="203">
        <v>0.28000000000000003</v>
      </c>
      <c r="X3" s="203">
        <v>1.22</v>
      </c>
      <c r="Y3" s="203">
        <v>0</v>
      </c>
      <c r="Z3" s="203">
        <v>0.92</v>
      </c>
      <c r="AA3" s="203">
        <v>0.69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26.26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</v>
      </c>
      <c r="D4" s="203">
        <v>0.8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1.68</v>
      </c>
      <c r="L4" s="203">
        <v>44.93</v>
      </c>
      <c r="M4" s="203">
        <v>0</v>
      </c>
      <c r="N4" s="203">
        <v>0.99</v>
      </c>
      <c r="O4" s="203">
        <v>1.64</v>
      </c>
      <c r="P4" s="203">
        <v>1.99</v>
      </c>
      <c r="Q4" s="203">
        <v>0.18</v>
      </c>
      <c r="R4" s="203">
        <v>0.35</v>
      </c>
      <c r="S4" s="203">
        <v>0.22</v>
      </c>
      <c r="T4" s="203">
        <v>0</v>
      </c>
      <c r="U4" s="203">
        <v>6.26</v>
      </c>
      <c r="V4" s="203">
        <v>0.15</v>
      </c>
      <c r="W4" s="203">
        <v>0.28000000000000003</v>
      </c>
      <c r="X4" s="203">
        <v>1.22</v>
      </c>
      <c r="Y4" s="203">
        <v>0</v>
      </c>
      <c r="Z4" s="203">
        <v>0.92</v>
      </c>
      <c r="AA4" s="203">
        <v>0.69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26.26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</v>
      </c>
      <c r="D5" s="203">
        <v>0.8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1.68</v>
      </c>
      <c r="L5" s="203">
        <v>44.93</v>
      </c>
      <c r="M5" s="203">
        <v>0</v>
      </c>
      <c r="N5" s="203">
        <v>0.99</v>
      </c>
      <c r="O5" s="203">
        <v>1.64</v>
      </c>
      <c r="P5" s="203">
        <v>1.99</v>
      </c>
      <c r="Q5" s="203">
        <v>0.18</v>
      </c>
      <c r="R5" s="203">
        <v>0.35</v>
      </c>
      <c r="S5" s="203">
        <v>0.22</v>
      </c>
      <c r="T5" s="203">
        <v>0</v>
      </c>
      <c r="U5" s="203">
        <v>6.26</v>
      </c>
      <c r="V5" s="203">
        <v>0.15</v>
      </c>
      <c r="W5" s="203">
        <v>0.28000000000000003</v>
      </c>
      <c r="X5" s="203">
        <v>1.22</v>
      </c>
      <c r="Y5" s="203">
        <v>0</v>
      </c>
      <c r="Z5" s="203">
        <v>0.92</v>
      </c>
      <c r="AA5" s="203">
        <v>0.69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26.26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</v>
      </c>
      <c r="D6" s="203">
        <v>0.8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1.68</v>
      </c>
      <c r="L6" s="203">
        <v>44.93</v>
      </c>
      <c r="M6" s="203">
        <v>0</v>
      </c>
      <c r="N6" s="203">
        <v>0.99</v>
      </c>
      <c r="O6" s="203">
        <v>1.64</v>
      </c>
      <c r="P6" s="203">
        <v>1.99</v>
      </c>
      <c r="Q6" s="203">
        <v>0.18</v>
      </c>
      <c r="R6" s="203">
        <v>0.35</v>
      </c>
      <c r="S6" s="203">
        <v>0.22</v>
      </c>
      <c r="T6" s="203">
        <v>0</v>
      </c>
      <c r="U6" s="203">
        <v>6.26</v>
      </c>
      <c r="V6" s="203">
        <v>0.15</v>
      </c>
      <c r="W6" s="203">
        <v>0.28000000000000003</v>
      </c>
      <c r="X6" s="203">
        <v>1.22</v>
      </c>
      <c r="Y6" s="203">
        <v>0</v>
      </c>
      <c r="Z6" s="203">
        <v>0.92</v>
      </c>
      <c r="AA6" s="203">
        <v>0.69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26.26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</v>
      </c>
      <c r="D7" s="203">
        <v>0.8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1.68</v>
      </c>
      <c r="L7" s="203">
        <v>44.93</v>
      </c>
      <c r="M7" s="203">
        <v>0</v>
      </c>
      <c r="N7" s="203">
        <v>0.99</v>
      </c>
      <c r="O7" s="203">
        <v>1.64</v>
      </c>
      <c r="P7" s="203">
        <v>1.99</v>
      </c>
      <c r="Q7" s="203">
        <v>0.18</v>
      </c>
      <c r="R7" s="203">
        <v>0.35</v>
      </c>
      <c r="S7" s="203">
        <v>0.22</v>
      </c>
      <c r="T7" s="203">
        <v>0</v>
      </c>
      <c r="U7" s="203">
        <v>6.26</v>
      </c>
      <c r="V7" s="203">
        <v>0.15</v>
      </c>
      <c r="W7" s="203">
        <v>0.28000000000000003</v>
      </c>
      <c r="X7" s="203">
        <v>1.22</v>
      </c>
      <c r="Y7" s="203">
        <v>0</v>
      </c>
      <c r="Z7" s="203">
        <v>0.92</v>
      </c>
      <c r="AA7" s="203">
        <v>0.69</v>
      </c>
      <c r="AB7" s="203">
        <v>0</v>
      </c>
      <c r="AC7" s="203">
        <v>5.98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18.260000000000002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</v>
      </c>
      <c r="D8" s="203">
        <v>0.8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1.68</v>
      </c>
      <c r="L8" s="203">
        <v>44.93</v>
      </c>
      <c r="M8" s="203">
        <v>0</v>
      </c>
      <c r="N8" s="203">
        <v>0.99</v>
      </c>
      <c r="O8" s="203">
        <v>1.64</v>
      </c>
      <c r="P8" s="203">
        <v>1.99</v>
      </c>
      <c r="Q8" s="203">
        <v>0.18</v>
      </c>
      <c r="R8" s="203">
        <v>0.35</v>
      </c>
      <c r="S8" s="203">
        <v>0.22</v>
      </c>
      <c r="T8" s="203">
        <v>0</v>
      </c>
      <c r="U8" s="203">
        <v>6.26</v>
      </c>
      <c r="V8" s="203">
        <v>0.15</v>
      </c>
      <c r="W8" s="203">
        <v>0.28000000000000003</v>
      </c>
      <c r="X8" s="203">
        <v>1.22</v>
      </c>
      <c r="Y8" s="203">
        <v>0</v>
      </c>
      <c r="Z8" s="203">
        <v>0.92</v>
      </c>
      <c r="AA8" s="203">
        <v>0.69</v>
      </c>
      <c r="AB8" s="203">
        <v>0</v>
      </c>
      <c r="AC8" s="203">
        <v>5.98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17.55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</v>
      </c>
      <c r="D9" s="203">
        <v>0.8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1.68</v>
      </c>
      <c r="L9" s="203">
        <v>44.93</v>
      </c>
      <c r="M9" s="203">
        <v>0</v>
      </c>
      <c r="N9" s="203">
        <v>0.99</v>
      </c>
      <c r="O9" s="203">
        <v>1.64</v>
      </c>
      <c r="P9" s="203">
        <v>1.99</v>
      </c>
      <c r="Q9" s="203">
        <v>0.18</v>
      </c>
      <c r="R9" s="203">
        <v>0.35</v>
      </c>
      <c r="S9" s="203">
        <v>0.22</v>
      </c>
      <c r="T9" s="203">
        <v>0</v>
      </c>
      <c r="U9" s="203">
        <v>6.26</v>
      </c>
      <c r="V9" s="203">
        <v>0.15</v>
      </c>
      <c r="W9" s="203">
        <v>0.28000000000000003</v>
      </c>
      <c r="X9" s="203">
        <v>1.22</v>
      </c>
      <c r="Y9" s="203">
        <v>0</v>
      </c>
      <c r="Z9" s="203">
        <v>0.92</v>
      </c>
      <c r="AA9" s="203">
        <v>0.69</v>
      </c>
      <c r="AB9" s="203">
        <v>0</v>
      </c>
      <c r="AC9" s="203">
        <v>5.98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17.55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</v>
      </c>
      <c r="D10" s="203">
        <v>0.8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27.6</v>
      </c>
      <c r="L10" s="203">
        <v>44.93</v>
      </c>
      <c r="M10" s="203">
        <v>0</v>
      </c>
      <c r="N10" s="203">
        <v>0.99</v>
      </c>
      <c r="O10" s="203">
        <v>1.64</v>
      </c>
      <c r="P10" s="203">
        <v>1.99</v>
      </c>
      <c r="Q10" s="203">
        <v>0.18</v>
      </c>
      <c r="R10" s="203">
        <v>0.35</v>
      </c>
      <c r="S10" s="203">
        <v>0.22</v>
      </c>
      <c r="T10" s="203">
        <v>0</v>
      </c>
      <c r="U10" s="203">
        <v>6.26</v>
      </c>
      <c r="V10" s="203">
        <v>0.15</v>
      </c>
      <c r="W10" s="203">
        <v>0.28000000000000003</v>
      </c>
      <c r="X10" s="203">
        <v>1.22</v>
      </c>
      <c r="Y10" s="203">
        <v>0</v>
      </c>
      <c r="Z10" s="203">
        <v>0.92</v>
      </c>
      <c r="AA10" s="203">
        <v>0.69</v>
      </c>
      <c r="AB10" s="203">
        <v>0</v>
      </c>
      <c r="AC10" s="203">
        <v>5.98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17.55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</v>
      </c>
      <c r="D11" s="203">
        <v>0.8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1.68</v>
      </c>
      <c r="L11" s="203">
        <v>35.26</v>
      </c>
      <c r="M11" s="203">
        <v>0</v>
      </c>
      <c r="N11" s="203">
        <v>0.99</v>
      </c>
      <c r="O11" s="203">
        <v>1.64</v>
      </c>
      <c r="P11" s="203">
        <v>1.99</v>
      </c>
      <c r="Q11" s="203">
        <v>0.18</v>
      </c>
      <c r="R11" s="203">
        <v>0.35</v>
      </c>
      <c r="S11" s="203">
        <v>0.22</v>
      </c>
      <c r="T11" s="203">
        <v>0</v>
      </c>
      <c r="U11" s="203">
        <v>6.26</v>
      </c>
      <c r="V11" s="203">
        <v>0.15</v>
      </c>
      <c r="W11" s="203">
        <v>0.28000000000000003</v>
      </c>
      <c r="X11" s="203">
        <v>1.22</v>
      </c>
      <c r="Y11" s="203">
        <v>0</v>
      </c>
      <c r="Z11" s="203">
        <v>0.92</v>
      </c>
      <c r="AA11" s="203">
        <v>0.69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25.87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</v>
      </c>
      <c r="D12" s="203">
        <v>0.8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1.68</v>
      </c>
      <c r="L12" s="203">
        <v>35.26</v>
      </c>
      <c r="M12" s="203">
        <v>0</v>
      </c>
      <c r="N12" s="203">
        <v>0.99</v>
      </c>
      <c r="O12" s="203">
        <v>1.64</v>
      </c>
      <c r="P12" s="203">
        <v>1.99</v>
      </c>
      <c r="Q12" s="203">
        <v>0.18</v>
      </c>
      <c r="R12" s="203">
        <v>0.35</v>
      </c>
      <c r="S12" s="203">
        <v>0.22</v>
      </c>
      <c r="T12" s="203">
        <v>0</v>
      </c>
      <c r="U12" s="203">
        <v>6.26</v>
      </c>
      <c r="V12" s="203">
        <v>0.15</v>
      </c>
      <c r="W12" s="203">
        <v>0.28000000000000003</v>
      </c>
      <c r="X12" s="203">
        <v>1.22</v>
      </c>
      <c r="Y12" s="203">
        <v>0</v>
      </c>
      <c r="Z12" s="203">
        <v>0.92</v>
      </c>
      <c r="AA12" s="203">
        <v>0.69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25.87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</v>
      </c>
      <c r="D13" s="203">
        <v>0.8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1.68</v>
      </c>
      <c r="L13" s="203">
        <v>35.26</v>
      </c>
      <c r="M13" s="203">
        <v>0</v>
      </c>
      <c r="N13" s="203">
        <v>0.99</v>
      </c>
      <c r="O13" s="203">
        <v>1.64</v>
      </c>
      <c r="P13" s="203">
        <v>1.99</v>
      </c>
      <c r="Q13" s="203">
        <v>3.66</v>
      </c>
      <c r="R13" s="203">
        <v>6.09</v>
      </c>
      <c r="S13" s="203">
        <v>3.89</v>
      </c>
      <c r="T13" s="203">
        <v>0</v>
      </c>
      <c r="U13" s="203">
        <v>6.26</v>
      </c>
      <c r="V13" s="203">
        <v>0.15</v>
      </c>
      <c r="W13" s="203">
        <v>0.28000000000000003</v>
      </c>
      <c r="X13" s="203">
        <v>1.22</v>
      </c>
      <c r="Y13" s="203">
        <v>0</v>
      </c>
      <c r="Z13" s="203">
        <v>0.92</v>
      </c>
      <c r="AA13" s="203">
        <v>0.69</v>
      </c>
      <c r="AB13" s="203">
        <v>0</v>
      </c>
      <c r="AC13" s="203">
        <v>12.03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25.87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</v>
      </c>
      <c r="D14" s="203">
        <v>0.8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1.68</v>
      </c>
      <c r="L14" s="203">
        <v>35.26</v>
      </c>
      <c r="M14" s="203">
        <v>0</v>
      </c>
      <c r="N14" s="203">
        <v>0.99</v>
      </c>
      <c r="O14" s="203">
        <v>1.64</v>
      </c>
      <c r="P14" s="203">
        <v>1.99</v>
      </c>
      <c r="Q14" s="203">
        <v>3.66</v>
      </c>
      <c r="R14" s="203">
        <v>6.09</v>
      </c>
      <c r="S14" s="203">
        <v>3.89</v>
      </c>
      <c r="T14" s="203">
        <v>0</v>
      </c>
      <c r="U14" s="203">
        <v>6.26</v>
      </c>
      <c r="V14" s="203">
        <v>0.15</v>
      </c>
      <c r="W14" s="203">
        <v>0.28000000000000003</v>
      </c>
      <c r="X14" s="203">
        <v>1.22</v>
      </c>
      <c r="Y14" s="203">
        <v>0</v>
      </c>
      <c r="Z14" s="203">
        <v>0.92</v>
      </c>
      <c r="AA14" s="203">
        <v>0.69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25.87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</v>
      </c>
      <c r="D15" s="203">
        <v>0.8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1.68</v>
      </c>
      <c r="L15" s="203">
        <v>2.12</v>
      </c>
      <c r="M15" s="203">
        <v>0</v>
      </c>
      <c r="N15" s="203">
        <v>0.99</v>
      </c>
      <c r="O15" s="203">
        <v>1.64</v>
      </c>
      <c r="P15" s="203">
        <v>1.99</v>
      </c>
      <c r="Q15" s="203">
        <v>0.18</v>
      </c>
      <c r="R15" s="203">
        <v>0.35</v>
      </c>
      <c r="S15" s="203">
        <v>0.22</v>
      </c>
      <c r="T15" s="203">
        <v>0</v>
      </c>
      <c r="U15" s="203">
        <v>6.26</v>
      </c>
      <c r="V15" s="203">
        <v>0.15</v>
      </c>
      <c r="W15" s="203">
        <v>0.28000000000000003</v>
      </c>
      <c r="X15" s="203">
        <v>1.22</v>
      </c>
      <c r="Y15" s="203">
        <v>0</v>
      </c>
      <c r="Z15" s="203">
        <v>0.92</v>
      </c>
      <c r="AA15" s="203">
        <v>0.69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25.87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</v>
      </c>
      <c r="D16" s="203">
        <v>0.8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1.68</v>
      </c>
      <c r="L16" s="203">
        <v>2.12</v>
      </c>
      <c r="M16" s="203">
        <v>0</v>
      </c>
      <c r="N16" s="203">
        <v>0.99</v>
      </c>
      <c r="O16" s="203">
        <v>1.64</v>
      </c>
      <c r="P16" s="203">
        <v>1.99</v>
      </c>
      <c r="Q16" s="203">
        <v>0.18</v>
      </c>
      <c r="R16" s="203">
        <v>0.35</v>
      </c>
      <c r="S16" s="203">
        <v>0.22</v>
      </c>
      <c r="T16" s="203">
        <v>0</v>
      </c>
      <c r="U16" s="203">
        <v>6.26</v>
      </c>
      <c r="V16" s="203">
        <v>0.15</v>
      </c>
      <c r="W16" s="203">
        <v>0.34</v>
      </c>
      <c r="X16" s="203">
        <v>1.22</v>
      </c>
      <c r="Y16" s="203">
        <v>0</v>
      </c>
      <c r="Z16" s="203">
        <v>0.92</v>
      </c>
      <c r="AA16" s="203">
        <v>0.69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25.87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</v>
      </c>
      <c r="D17" s="203">
        <v>0.8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7.3</v>
      </c>
      <c r="L17" s="203">
        <v>2.12</v>
      </c>
      <c r="M17" s="203">
        <v>0</v>
      </c>
      <c r="N17" s="203">
        <v>0.99</v>
      </c>
      <c r="O17" s="203">
        <v>1.64</v>
      </c>
      <c r="P17" s="203">
        <v>1.99</v>
      </c>
      <c r="Q17" s="203">
        <v>0.18</v>
      </c>
      <c r="R17" s="203">
        <v>0.35</v>
      </c>
      <c r="S17" s="203">
        <v>0.22</v>
      </c>
      <c r="T17" s="203">
        <v>0</v>
      </c>
      <c r="U17" s="203">
        <v>6.26</v>
      </c>
      <c r="V17" s="203">
        <v>0.15</v>
      </c>
      <c r="W17" s="203">
        <v>0.28000000000000003</v>
      </c>
      <c r="X17" s="203">
        <v>1.22</v>
      </c>
      <c r="Y17" s="203">
        <v>0</v>
      </c>
      <c r="Z17" s="203">
        <v>0.73</v>
      </c>
      <c r="AA17" s="203">
        <v>0.6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25.87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</v>
      </c>
      <c r="D18" s="203">
        <v>0.8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7.3</v>
      </c>
      <c r="L18" s="203">
        <v>2.12</v>
      </c>
      <c r="M18" s="203">
        <v>0</v>
      </c>
      <c r="N18" s="203">
        <v>0.99</v>
      </c>
      <c r="O18" s="203">
        <v>1.64</v>
      </c>
      <c r="P18" s="203">
        <v>1.99</v>
      </c>
      <c r="Q18" s="203">
        <v>0.18</v>
      </c>
      <c r="R18" s="203">
        <v>0.35</v>
      </c>
      <c r="S18" s="203">
        <v>0.22</v>
      </c>
      <c r="T18" s="203">
        <v>0</v>
      </c>
      <c r="U18" s="203">
        <v>6.26</v>
      </c>
      <c r="V18" s="203">
        <v>0.15</v>
      </c>
      <c r="W18" s="203">
        <v>0.28000000000000003</v>
      </c>
      <c r="X18" s="203">
        <v>1.22</v>
      </c>
      <c r="Y18" s="203">
        <v>0</v>
      </c>
      <c r="Z18" s="203">
        <v>0.73</v>
      </c>
      <c r="AA18" s="203">
        <v>0.6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25.87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</v>
      </c>
      <c r="D19" s="203">
        <v>0.8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7.3</v>
      </c>
      <c r="L19" s="203">
        <v>2.12</v>
      </c>
      <c r="M19" s="203">
        <v>0</v>
      </c>
      <c r="N19" s="203">
        <v>0.99</v>
      </c>
      <c r="O19" s="203">
        <v>1.64</v>
      </c>
      <c r="P19" s="203">
        <v>1.99</v>
      </c>
      <c r="Q19" s="203">
        <v>0.18</v>
      </c>
      <c r="R19" s="203">
        <v>0.35</v>
      </c>
      <c r="S19" s="203">
        <v>0.22</v>
      </c>
      <c r="T19" s="203">
        <v>0</v>
      </c>
      <c r="U19" s="203">
        <v>6.26</v>
      </c>
      <c r="V19" s="203">
        <v>0.15</v>
      </c>
      <c r="W19" s="203">
        <v>0.28000000000000003</v>
      </c>
      <c r="X19" s="203">
        <v>1.22</v>
      </c>
      <c r="Y19" s="203">
        <v>0</v>
      </c>
      <c r="Z19" s="203">
        <v>0.92</v>
      </c>
      <c r="AA19" s="203">
        <v>0.69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</v>
      </c>
      <c r="D20" s="203">
        <v>0.8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7.3</v>
      </c>
      <c r="L20" s="203">
        <v>2.12</v>
      </c>
      <c r="M20" s="203">
        <v>0</v>
      </c>
      <c r="N20" s="203">
        <v>0.99</v>
      </c>
      <c r="O20" s="203">
        <v>1.64</v>
      </c>
      <c r="P20" s="203">
        <v>1.99</v>
      </c>
      <c r="Q20" s="203">
        <v>0.18</v>
      </c>
      <c r="R20" s="203">
        <v>0.35</v>
      </c>
      <c r="S20" s="203">
        <v>0.22</v>
      </c>
      <c r="T20" s="203">
        <v>0</v>
      </c>
      <c r="U20" s="203">
        <v>6.26</v>
      </c>
      <c r="V20" s="203">
        <v>0.15</v>
      </c>
      <c r="W20" s="203">
        <v>0.28000000000000003</v>
      </c>
      <c r="X20" s="203">
        <v>1.22</v>
      </c>
      <c r="Y20" s="203">
        <v>0</v>
      </c>
      <c r="Z20" s="203">
        <v>0.92</v>
      </c>
      <c r="AA20" s="203">
        <v>0.69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</v>
      </c>
      <c r="D21" s="203">
        <v>0.8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7.3</v>
      </c>
      <c r="L21" s="203">
        <v>2.12</v>
      </c>
      <c r="M21" s="203">
        <v>0</v>
      </c>
      <c r="N21" s="203">
        <v>0.99</v>
      </c>
      <c r="O21" s="203">
        <v>1.64</v>
      </c>
      <c r="P21" s="203">
        <v>1.99</v>
      </c>
      <c r="Q21" s="203">
        <v>1.1599999999999999</v>
      </c>
      <c r="R21" s="203">
        <v>1.91</v>
      </c>
      <c r="S21" s="203">
        <v>1.21</v>
      </c>
      <c r="T21" s="203">
        <v>0</v>
      </c>
      <c r="U21" s="203">
        <v>6.26</v>
      </c>
      <c r="V21" s="203">
        <v>4.6100000000000003</v>
      </c>
      <c r="W21" s="203">
        <v>0.49</v>
      </c>
      <c r="X21" s="203">
        <v>1.22</v>
      </c>
      <c r="Y21" s="203">
        <v>0</v>
      </c>
      <c r="Z21" s="203">
        <v>0.92</v>
      </c>
      <c r="AA21" s="203">
        <v>0.69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</v>
      </c>
      <c r="D22" s="203">
        <v>0.8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7.3</v>
      </c>
      <c r="L22" s="203">
        <v>2.12</v>
      </c>
      <c r="M22" s="203">
        <v>0</v>
      </c>
      <c r="N22" s="203">
        <v>0.99</v>
      </c>
      <c r="O22" s="203">
        <v>1.64</v>
      </c>
      <c r="P22" s="203">
        <v>1.99</v>
      </c>
      <c r="Q22" s="203">
        <v>1.1599999999999999</v>
      </c>
      <c r="R22" s="203">
        <v>1.91</v>
      </c>
      <c r="S22" s="203">
        <v>1.21</v>
      </c>
      <c r="T22" s="203">
        <v>0</v>
      </c>
      <c r="U22" s="203">
        <v>6.26</v>
      </c>
      <c r="V22" s="203">
        <v>4.6100000000000003</v>
      </c>
      <c r="W22" s="203">
        <v>0.49</v>
      </c>
      <c r="X22" s="203">
        <v>1.22</v>
      </c>
      <c r="Y22" s="203">
        <v>0</v>
      </c>
      <c r="Z22" s="203">
        <v>0.92</v>
      </c>
      <c r="AA22" s="203">
        <v>0.69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</v>
      </c>
      <c r="D23" s="203">
        <v>0.8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1.68</v>
      </c>
      <c r="L23" s="203">
        <v>2.12</v>
      </c>
      <c r="M23" s="203">
        <v>0</v>
      </c>
      <c r="N23" s="203">
        <v>0.99</v>
      </c>
      <c r="O23" s="203">
        <v>1.64</v>
      </c>
      <c r="P23" s="203">
        <v>1.99</v>
      </c>
      <c r="Q23" s="203">
        <v>0.18</v>
      </c>
      <c r="R23" s="203">
        <v>0.35</v>
      </c>
      <c r="S23" s="203">
        <v>0.22</v>
      </c>
      <c r="T23" s="203">
        <v>0</v>
      </c>
      <c r="U23" s="203">
        <v>6.26</v>
      </c>
      <c r="V23" s="203">
        <v>0.15</v>
      </c>
      <c r="W23" s="203">
        <v>0.49</v>
      </c>
      <c r="X23" s="203">
        <v>1.22</v>
      </c>
      <c r="Y23" s="203">
        <v>0</v>
      </c>
      <c r="Z23" s="203">
        <v>0.92</v>
      </c>
      <c r="AA23" s="203">
        <v>0.69</v>
      </c>
      <c r="AB23" s="203">
        <v>0</v>
      </c>
      <c r="AC23" s="203">
        <v>12.03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</v>
      </c>
      <c r="D24" s="203">
        <v>0.8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1.68</v>
      </c>
      <c r="L24" s="203">
        <v>2.12</v>
      </c>
      <c r="M24" s="203">
        <v>0</v>
      </c>
      <c r="N24" s="203">
        <v>0.99</v>
      </c>
      <c r="O24" s="203">
        <v>1.64</v>
      </c>
      <c r="P24" s="203">
        <v>1.99</v>
      </c>
      <c r="Q24" s="203">
        <v>0.18</v>
      </c>
      <c r="R24" s="203">
        <v>0.35</v>
      </c>
      <c r="S24" s="203">
        <v>0.22</v>
      </c>
      <c r="T24" s="203">
        <v>0</v>
      </c>
      <c r="U24" s="203">
        <v>6.26</v>
      </c>
      <c r="V24" s="203">
        <v>0.15</v>
      </c>
      <c r="W24" s="203">
        <v>0.49</v>
      </c>
      <c r="X24" s="203">
        <v>1.22</v>
      </c>
      <c r="Y24" s="203">
        <v>0</v>
      </c>
      <c r="Z24" s="203">
        <v>0.92</v>
      </c>
      <c r="AA24" s="203">
        <v>0.69</v>
      </c>
      <c r="AB24" s="203">
        <v>0</v>
      </c>
      <c r="AC24" s="203">
        <v>12.03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</v>
      </c>
      <c r="D25" s="203">
        <v>0.8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1.68</v>
      </c>
      <c r="L25" s="203">
        <v>2.12</v>
      </c>
      <c r="M25" s="203">
        <v>0</v>
      </c>
      <c r="N25" s="203">
        <v>0.99</v>
      </c>
      <c r="O25" s="203">
        <v>1.64</v>
      </c>
      <c r="P25" s="203">
        <v>1.99</v>
      </c>
      <c r="Q25" s="203">
        <v>0.18</v>
      </c>
      <c r="R25" s="203">
        <v>0.35</v>
      </c>
      <c r="S25" s="203">
        <v>0.22</v>
      </c>
      <c r="T25" s="203">
        <v>0</v>
      </c>
      <c r="U25" s="203">
        <v>6.26</v>
      </c>
      <c r="V25" s="203">
        <v>0.15</v>
      </c>
      <c r="W25" s="203">
        <v>0.49</v>
      </c>
      <c r="X25" s="203">
        <v>1.22</v>
      </c>
      <c r="Y25" s="203">
        <v>0</v>
      </c>
      <c r="Z25" s="203">
        <v>0.92</v>
      </c>
      <c r="AA25" s="203">
        <v>0.69</v>
      </c>
      <c r="AB25" s="203">
        <v>0</v>
      </c>
      <c r="AC25" s="203">
        <v>12.03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</v>
      </c>
      <c r="D26" s="203">
        <v>0.8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1.68</v>
      </c>
      <c r="L26" s="203">
        <v>2.12</v>
      </c>
      <c r="M26" s="203">
        <v>0</v>
      </c>
      <c r="N26" s="203">
        <v>0.99</v>
      </c>
      <c r="O26" s="203">
        <v>1.64</v>
      </c>
      <c r="P26" s="203">
        <v>1.99</v>
      </c>
      <c r="Q26" s="203">
        <v>0.18</v>
      </c>
      <c r="R26" s="203">
        <v>0.35</v>
      </c>
      <c r="S26" s="203">
        <v>0.22</v>
      </c>
      <c r="T26" s="203">
        <v>0</v>
      </c>
      <c r="U26" s="203">
        <v>6.38</v>
      </c>
      <c r="V26" s="203">
        <v>0.15</v>
      </c>
      <c r="W26" s="203">
        <v>0.49</v>
      </c>
      <c r="X26" s="203">
        <v>1.22</v>
      </c>
      <c r="Y26" s="203">
        <v>0</v>
      </c>
      <c r="Z26" s="203">
        <v>0.92</v>
      </c>
      <c r="AA26" s="203">
        <v>0.69</v>
      </c>
      <c r="AB26" s="203">
        <v>0</v>
      </c>
      <c r="AC26" s="203">
        <v>12.03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1.68</v>
      </c>
      <c r="L27" s="203">
        <v>2.12</v>
      </c>
      <c r="M27" s="203">
        <v>0</v>
      </c>
      <c r="N27" s="203">
        <v>0.99</v>
      </c>
      <c r="O27" s="203">
        <v>1.64</v>
      </c>
      <c r="P27" s="203">
        <v>1.99</v>
      </c>
      <c r="Q27" s="203">
        <v>0.18</v>
      </c>
      <c r="R27" s="203">
        <v>0.35</v>
      </c>
      <c r="S27" s="203">
        <v>0.22</v>
      </c>
      <c r="T27" s="203">
        <v>0</v>
      </c>
      <c r="U27" s="203">
        <v>6.51</v>
      </c>
      <c r="V27" s="203">
        <v>0.15</v>
      </c>
      <c r="W27" s="203">
        <v>0.49</v>
      </c>
      <c r="X27" s="203">
        <v>1.22</v>
      </c>
      <c r="Y27" s="203">
        <v>0</v>
      </c>
      <c r="Z27" s="203">
        <v>0.92</v>
      </c>
      <c r="AA27" s="203">
        <v>0.69</v>
      </c>
      <c r="AB27" s="203">
        <v>0</v>
      </c>
      <c r="AC27" s="203">
        <v>12.03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25.71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1.68</v>
      </c>
      <c r="L28" s="203">
        <v>2.12</v>
      </c>
      <c r="M28" s="203">
        <v>0</v>
      </c>
      <c r="N28" s="203">
        <v>0.99</v>
      </c>
      <c r="O28" s="203">
        <v>1.64</v>
      </c>
      <c r="P28" s="203">
        <v>1.99</v>
      </c>
      <c r="Q28" s="203">
        <v>0.18</v>
      </c>
      <c r="R28" s="203">
        <v>0.35</v>
      </c>
      <c r="S28" s="203">
        <v>0.22</v>
      </c>
      <c r="T28" s="203">
        <v>0</v>
      </c>
      <c r="U28" s="203">
        <v>6.51</v>
      </c>
      <c r="V28" s="203">
        <v>0.15</v>
      </c>
      <c r="W28" s="203">
        <v>0.49</v>
      </c>
      <c r="X28" s="203">
        <v>1.22</v>
      </c>
      <c r="Y28" s="203">
        <v>0</v>
      </c>
      <c r="Z28" s="203">
        <v>0.92</v>
      </c>
      <c r="AA28" s="203">
        <v>0.69</v>
      </c>
      <c r="AB28" s="203">
        <v>0</v>
      </c>
      <c r="AC28" s="203">
        <v>12.03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25.71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1.68</v>
      </c>
      <c r="L29" s="203">
        <v>2.12</v>
      </c>
      <c r="M29" s="203">
        <v>0</v>
      </c>
      <c r="N29" s="203">
        <v>0.99</v>
      </c>
      <c r="O29" s="203">
        <v>1.64</v>
      </c>
      <c r="P29" s="203">
        <v>1.99</v>
      </c>
      <c r="Q29" s="203">
        <v>0.18</v>
      </c>
      <c r="R29" s="203">
        <v>0.35</v>
      </c>
      <c r="S29" s="203">
        <v>0.22</v>
      </c>
      <c r="T29" s="203">
        <v>0</v>
      </c>
      <c r="U29" s="203">
        <v>6.51</v>
      </c>
      <c r="V29" s="203">
        <v>0.15</v>
      </c>
      <c r="W29" s="203">
        <v>0.28000000000000003</v>
      </c>
      <c r="X29" s="203">
        <v>1.22</v>
      </c>
      <c r="Y29" s="203">
        <v>0</v>
      </c>
      <c r="Z29" s="203">
        <v>0.92</v>
      </c>
      <c r="AA29" s="203">
        <v>0.69</v>
      </c>
      <c r="AB29" s="203">
        <v>0</v>
      </c>
      <c r="AC29" s="203">
        <v>12.03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25.71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1.68</v>
      </c>
      <c r="L30" s="203">
        <v>2.12</v>
      </c>
      <c r="M30" s="203">
        <v>0</v>
      </c>
      <c r="N30" s="203">
        <v>0.99</v>
      </c>
      <c r="O30" s="203">
        <v>1.64</v>
      </c>
      <c r="P30" s="203">
        <v>1.99</v>
      </c>
      <c r="Q30" s="203">
        <v>0.18</v>
      </c>
      <c r="R30" s="203">
        <v>0.35</v>
      </c>
      <c r="S30" s="203">
        <v>0.22</v>
      </c>
      <c r="T30" s="203">
        <v>0</v>
      </c>
      <c r="U30" s="203">
        <v>6.51</v>
      </c>
      <c r="V30" s="203">
        <v>0.15</v>
      </c>
      <c r="W30" s="203">
        <v>0.28000000000000003</v>
      </c>
      <c r="X30" s="203">
        <v>1.22</v>
      </c>
      <c r="Y30" s="203">
        <v>0</v>
      </c>
      <c r="Z30" s="203">
        <v>0.92</v>
      </c>
      <c r="AA30" s="203">
        <v>0.69</v>
      </c>
      <c r="AB30" s="203">
        <v>0</v>
      </c>
      <c r="AC30" s="203">
        <v>12.03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25.71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1.68</v>
      </c>
      <c r="L31" s="203">
        <v>2.12</v>
      </c>
      <c r="M31" s="203">
        <v>0</v>
      </c>
      <c r="N31" s="203">
        <v>0.99</v>
      </c>
      <c r="O31" s="203">
        <v>1.64</v>
      </c>
      <c r="P31" s="203">
        <v>1.99</v>
      </c>
      <c r="Q31" s="203">
        <v>0.18</v>
      </c>
      <c r="R31" s="203">
        <v>0.35</v>
      </c>
      <c r="S31" s="203">
        <v>0.22</v>
      </c>
      <c r="T31" s="203">
        <v>0</v>
      </c>
      <c r="U31" s="203">
        <v>6.51</v>
      </c>
      <c r="V31" s="203">
        <v>0.15</v>
      </c>
      <c r="W31" s="203">
        <v>0.28000000000000003</v>
      </c>
      <c r="X31" s="203">
        <v>1.22</v>
      </c>
      <c r="Y31" s="203">
        <v>0</v>
      </c>
      <c r="Z31" s="203">
        <v>0.92</v>
      </c>
      <c r="AA31" s="203">
        <v>0.69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1.68</v>
      </c>
      <c r="L32" s="203">
        <v>2.12</v>
      </c>
      <c r="M32" s="203">
        <v>0</v>
      </c>
      <c r="N32" s="203">
        <v>0.99</v>
      </c>
      <c r="O32" s="203">
        <v>1.64</v>
      </c>
      <c r="P32" s="203">
        <v>1.99</v>
      </c>
      <c r="Q32" s="203">
        <v>0.18</v>
      </c>
      <c r="R32" s="203">
        <v>0.35</v>
      </c>
      <c r="S32" s="203">
        <v>0.22</v>
      </c>
      <c r="T32" s="203">
        <v>0</v>
      </c>
      <c r="U32" s="203">
        <v>6.51</v>
      </c>
      <c r="V32" s="203">
        <v>0.15</v>
      </c>
      <c r="W32" s="203">
        <v>0.28000000000000003</v>
      </c>
      <c r="X32" s="203">
        <v>1.22</v>
      </c>
      <c r="Y32" s="203">
        <v>0</v>
      </c>
      <c r="Z32" s="203">
        <v>0.92</v>
      </c>
      <c r="AA32" s="203">
        <v>0.69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1.68</v>
      </c>
      <c r="L33" s="203">
        <v>2.12</v>
      </c>
      <c r="M33" s="203">
        <v>0</v>
      </c>
      <c r="N33" s="203">
        <v>0.99</v>
      </c>
      <c r="O33" s="203">
        <v>1.64</v>
      </c>
      <c r="P33" s="203">
        <v>1.99</v>
      </c>
      <c r="Q33" s="203">
        <v>0.18</v>
      </c>
      <c r="R33" s="203">
        <v>0.35</v>
      </c>
      <c r="S33" s="203">
        <v>0.22</v>
      </c>
      <c r="T33" s="203">
        <v>0</v>
      </c>
      <c r="U33" s="203">
        <v>6.38</v>
      </c>
      <c r="V33" s="203">
        <v>0.15</v>
      </c>
      <c r="W33" s="203">
        <v>0.28000000000000003</v>
      </c>
      <c r="X33" s="203">
        <v>1.22</v>
      </c>
      <c r="Y33" s="203">
        <v>0</v>
      </c>
      <c r="Z33" s="203">
        <v>0.92</v>
      </c>
      <c r="AA33" s="203">
        <v>0.69</v>
      </c>
      <c r="AB33" s="203">
        <v>0</v>
      </c>
      <c r="AC33" s="203">
        <v>12.03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26.03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1.68</v>
      </c>
      <c r="L34" s="203">
        <v>46.2</v>
      </c>
      <c r="M34" s="203">
        <v>0</v>
      </c>
      <c r="N34" s="203">
        <v>0.99</v>
      </c>
      <c r="O34" s="203">
        <v>1.64</v>
      </c>
      <c r="P34" s="203">
        <v>1.99</v>
      </c>
      <c r="Q34" s="203">
        <v>0.18</v>
      </c>
      <c r="R34" s="203">
        <v>0.35</v>
      </c>
      <c r="S34" s="203">
        <v>0.22</v>
      </c>
      <c r="T34" s="203">
        <v>0</v>
      </c>
      <c r="U34" s="203">
        <v>6.38</v>
      </c>
      <c r="V34" s="203">
        <v>0.15</v>
      </c>
      <c r="W34" s="203">
        <v>0.28000000000000003</v>
      </c>
      <c r="X34" s="203">
        <v>1.22</v>
      </c>
      <c r="Y34" s="203">
        <v>0</v>
      </c>
      <c r="Z34" s="203">
        <v>0.92</v>
      </c>
      <c r="AA34" s="203">
        <v>0.69</v>
      </c>
      <c r="AB34" s="203">
        <v>0</v>
      </c>
      <c r="AC34" s="203">
        <v>12.03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26.03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11.15</v>
      </c>
      <c r="L35" s="203">
        <v>46.15</v>
      </c>
      <c r="M35" s="203">
        <v>0</v>
      </c>
      <c r="N35" s="203">
        <v>0.99</v>
      </c>
      <c r="O35" s="203">
        <v>1.64</v>
      </c>
      <c r="P35" s="203">
        <v>1.99</v>
      </c>
      <c r="Q35" s="203">
        <v>0.18</v>
      </c>
      <c r="R35" s="203">
        <v>0.35</v>
      </c>
      <c r="S35" s="203">
        <v>0.22</v>
      </c>
      <c r="T35" s="203">
        <v>0</v>
      </c>
      <c r="U35" s="203">
        <v>6.89</v>
      </c>
      <c r="V35" s="203">
        <v>0.15</v>
      </c>
      <c r="W35" s="203">
        <v>0.28000000000000003</v>
      </c>
      <c r="X35" s="203">
        <v>1.22</v>
      </c>
      <c r="Y35" s="203">
        <v>0</v>
      </c>
      <c r="Z35" s="203">
        <v>0.92</v>
      </c>
      <c r="AA35" s="203">
        <v>0.69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26.26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11.15</v>
      </c>
      <c r="L36" s="203">
        <v>46.15</v>
      </c>
      <c r="M36" s="203">
        <v>0</v>
      </c>
      <c r="N36" s="203">
        <v>0.99</v>
      </c>
      <c r="O36" s="203">
        <v>1.64</v>
      </c>
      <c r="P36" s="203">
        <v>1.99</v>
      </c>
      <c r="Q36" s="203">
        <v>0.18</v>
      </c>
      <c r="R36" s="203">
        <v>0.35</v>
      </c>
      <c r="S36" s="203">
        <v>0.22</v>
      </c>
      <c r="T36" s="203">
        <v>0</v>
      </c>
      <c r="U36" s="203">
        <v>7.15</v>
      </c>
      <c r="V36" s="203">
        <v>0.15</v>
      </c>
      <c r="W36" s="203">
        <v>0.28000000000000003</v>
      </c>
      <c r="X36" s="203">
        <v>1.22</v>
      </c>
      <c r="Y36" s="203">
        <v>0</v>
      </c>
      <c r="Z36" s="203">
        <v>0.92</v>
      </c>
      <c r="AA36" s="203">
        <v>0.69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26.26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12.05</v>
      </c>
      <c r="L37" s="203">
        <v>46.12</v>
      </c>
      <c r="M37" s="203">
        <v>0</v>
      </c>
      <c r="N37" s="203">
        <v>0.99</v>
      </c>
      <c r="O37" s="203">
        <v>1.64</v>
      </c>
      <c r="P37" s="203">
        <v>1.99</v>
      </c>
      <c r="Q37" s="203">
        <v>1.94</v>
      </c>
      <c r="R37" s="203">
        <v>3.7</v>
      </c>
      <c r="S37" s="203">
        <v>2.1800000000000002</v>
      </c>
      <c r="T37" s="203">
        <v>0</v>
      </c>
      <c r="U37" s="203">
        <v>7.28</v>
      </c>
      <c r="V37" s="203">
        <v>4.6100000000000003</v>
      </c>
      <c r="W37" s="203">
        <v>4.97</v>
      </c>
      <c r="X37" s="203">
        <v>20.05</v>
      </c>
      <c r="Y37" s="203">
        <v>0</v>
      </c>
      <c r="Z37" s="203">
        <v>0.92</v>
      </c>
      <c r="AA37" s="203">
        <v>0.69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26.29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12.05</v>
      </c>
      <c r="L38" s="203">
        <v>46.12</v>
      </c>
      <c r="M38" s="203">
        <v>0</v>
      </c>
      <c r="N38" s="203">
        <v>0.99</v>
      </c>
      <c r="O38" s="203">
        <v>1.64</v>
      </c>
      <c r="P38" s="203">
        <v>1.99</v>
      </c>
      <c r="Q38" s="203">
        <v>1.94</v>
      </c>
      <c r="R38" s="203">
        <v>3.7</v>
      </c>
      <c r="S38" s="203">
        <v>2.1800000000000002</v>
      </c>
      <c r="T38" s="203">
        <v>0</v>
      </c>
      <c r="U38" s="203">
        <v>7.4</v>
      </c>
      <c r="V38" s="203">
        <v>4.6100000000000003</v>
      </c>
      <c r="W38" s="203">
        <v>4.97</v>
      </c>
      <c r="X38" s="203">
        <v>20.05</v>
      </c>
      <c r="Y38" s="203">
        <v>0</v>
      </c>
      <c r="Z38" s="203">
        <v>0.92</v>
      </c>
      <c r="AA38" s="203">
        <v>0.69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26.26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26.67</v>
      </c>
      <c r="L39" s="203">
        <v>46.13</v>
      </c>
      <c r="M39" s="203">
        <v>0</v>
      </c>
      <c r="N39" s="203">
        <v>0.99</v>
      </c>
      <c r="O39" s="203">
        <v>1.64</v>
      </c>
      <c r="P39" s="203">
        <v>1.99</v>
      </c>
      <c r="Q39" s="203">
        <v>3.68</v>
      </c>
      <c r="R39" s="203">
        <v>6.14</v>
      </c>
      <c r="S39" s="203">
        <v>3.93</v>
      </c>
      <c r="T39" s="203">
        <v>0</v>
      </c>
      <c r="U39" s="203">
        <v>7.66</v>
      </c>
      <c r="V39" s="203">
        <v>4.6100000000000003</v>
      </c>
      <c r="W39" s="203">
        <v>4.68</v>
      </c>
      <c r="X39" s="203">
        <v>20.05</v>
      </c>
      <c r="Y39" s="203">
        <v>0</v>
      </c>
      <c r="Z39" s="203">
        <v>1.1499999999999999</v>
      </c>
      <c r="AA39" s="203">
        <v>0.69</v>
      </c>
      <c r="AB39" s="203">
        <v>0</v>
      </c>
      <c r="AC39" s="203">
        <v>12.38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26.26</v>
      </c>
      <c r="AJ39" s="203">
        <v>0</v>
      </c>
      <c r="AK39" s="203">
        <v>9.5500000000000007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26.67</v>
      </c>
      <c r="L40" s="203">
        <v>46.13</v>
      </c>
      <c r="M40" s="203">
        <v>0</v>
      </c>
      <c r="N40" s="203">
        <v>0.99</v>
      </c>
      <c r="O40" s="203">
        <v>1.64</v>
      </c>
      <c r="P40" s="203">
        <v>1.99</v>
      </c>
      <c r="Q40" s="203">
        <v>3.68</v>
      </c>
      <c r="R40" s="203">
        <v>6.14</v>
      </c>
      <c r="S40" s="203">
        <v>3.93</v>
      </c>
      <c r="T40" s="203">
        <v>0</v>
      </c>
      <c r="U40" s="203">
        <v>7.79</v>
      </c>
      <c r="V40" s="203">
        <v>4.6100000000000003</v>
      </c>
      <c r="W40" s="203">
        <v>4.68</v>
      </c>
      <c r="X40" s="203">
        <v>20.05</v>
      </c>
      <c r="Y40" s="203">
        <v>0</v>
      </c>
      <c r="Z40" s="203">
        <v>1.1499999999999999</v>
      </c>
      <c r="AA40" s="203">
        <v>0.69</v>
      </c>
      <c r="AB40" s="203">
        <v>0</v>
      </c>
      <c r="AC40" s="203">
        <v>12.38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26.03</v>
      </c>
      <c r="AJ40" s="203">
        <v>0</v>
      </c>
      <c r="AK40" s="203">
        <v>9.5500000000000007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26.67</v>
      </c>
      <c r="L41" s="203">
        <v>46.13</v>
      </c>
      <c r="M41" s="203">
        <v>0</v>
      </c>
      <c r="N41" s="203">
        <v>0.99</v>
      </c>
      <c r="O41" s="203">
        <v>1.64</v>
      </c>
      <c r="P41" s="203">
        <v>1.99</v>
      </c>
      <c r="Q41" s="203">
        <v>3.68</v>
      </c>
      <c r="R41" s="203">
        <v>6.14</v>
      </c>
      <c r="S41" s="203">
        <v>3.93</v>
      </c>
      <c r="T41" s="203">
        <v>0</v>
      </c>
      <c r="U41" s="203">
        <v>7.79</v>
      </c>
      <c r="V41" s="203">
        <v>4.6100000000000003</v>
      </c>
      <c r="W41" s="203">
        <v>4.68</v>
      </c>
      <c r="X41" s="203">
        <v>20.05</v>
      </c>
      <c r="Y41" s="203">
        <v>0</v>
      </c>
      <c r="Z41" s="203">
        <v>1.1499999999999999</v>
      </c>
      <c r="AA41" s="203">
        <v>0.69</v>
      </c>
      <c r="AB41" s="203">
        <v>0</v>
      </c>
      <c r="AC41" s="203">
        <v>12.38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26.03</v>
      </c>
      <c r="AJ41" s="203">
        <v>0</v>
      </c>
      <c r="AK41" s="203">
        <v>9.5500000000000007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26.67</v>
      </c>
      <c r="L42" s="203">
        <v>46.13</v>
      </c>
      <c r="M42" s="203">
        <v>0</v>
      </c>
      <c r="N42" s="203">
        <v>0.99</v>
      </c>
      <c r="O42" s="203">
        <v>1.64</v>
      </c>
      <c r="P42" s="203">
        <v>1.99</v>
      </c>
      <c r="Q42" s="203">
        <v>3.68</v>
      </c>
      <c r="R42" s="203">
        <v>6.14</v>
      </c>
      <c r="S42" s="203">
        <v>3.93</v>
      </c>
      <c r="T42" s="203">
        <v>0</v>
      </c>
      <c r="U42" s="203">
        <v>7.79</v>
      </c>
      <c r="V42" s="203">
        <v>4.6100000000000003</v>
      </c>
      <c r="W42" s="203">
        <v>4.68</v>
      </c>
      <c r="X42" s="203">
        <v>20.05</v>
      </c>
      <c r="Y42" s="203">
        <v>0</v>
      </c>
      <c r="Z42" s="203">
        <v>1.1499999999999999</v>
      </c>
      <c r="AA42" s="203">
        <v>0.69</v>
      </c>
      <c r="AB42" s="203">
        <v>0</v>
      </c>
      <c r="AC42" s="203">
        <v>12.38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26.03</v>
      </c>
      <c r="AJ42" s="203">
        <v>0</v>
      </c>
      <c r="AK42" s="203">
        <v>9.5500000000000007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26.68</v>
      </c>
      <c r="L43" s="203">
        <v>46.13</v>
      </c>
      <c r="M43" s="203">
        <v>0</v>
      </c>
      <c r="N43" s="203">
        <v>0.99</v>
      </c>
      <c r="O43" s="203">
        <v>1.64</v>
      </c>
      <c r="P43" s="203">
        <v>1.99</v>
      </c>
      <c r="Q43" s="203">
        <v>3.68</v>
      </c>
      <c r="R43" s="203">
        <v>6.14</v>
      </c>
      <c r="S43" s="203">
        <v>3.93</v>
      </c>
      <c r="T43" s="203">
        <v>0</v>
      </c>
      <c r="U43" s="203">
        <v>7.93</v>
      </c>
      <c r="V43" s="203">
        <v>4.6100000000000003</v>
      </c>
      <c r="W43" s="203">
        <v>4.68</v>
      </c>
      <c r="X43" s="203">
        <v>20.05</v>
      </c>
      <c r="Y43" s="203">
        <v>0</v>
      </c>
      <c r="Z43" s="203">
        <v>1.1499999999999999</v>
      </c>
      <c r="AA43" s="203">
        <v>0.69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25.07</v>
      </c>
      <c r="AJ43" s="203">
        <v>0</v>
      </c>
      <c r="AK43" s="203">
        <v>9.5500000000000007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26.68</v>
      </c>
      <c r="L44" s="203">
        <v>46.13</v>
      </c>
      <c r="M44" s="203">
        <v>0</v>
      </c>
      <c r="N44" s="203">
        <v>0.99</v>
      </c>
      <c r="O44" s="203">
        <v>1.64</v>
      </c>
      <c r="P44" s="203">
        <v>1.99</v>
      </c>
      <c r="Q44" s="203">
        <v>3.68</v>
      </c>
      <c r="R44" s="203">
        <v>6.14</v>
      </c>
      <c r="S44" s="203">
        <v>3.93</v>
      </c>
      <c r="T44" s="203">
        <v>0</v>
      </c>
      <c r="U44" s="203">
        <v>7.93</v>
      </c>
      <c r="V44" s="203">
        <v>4.6100000000000003</v>
      </c>
      <c r="W44" s="203">
        <v>4.68</v>
      </c>
      <c r="X44" s="203">
        <v>20.05</v>
      </c>
      <c r="Y44" s="203">
        <v>0</v>
      </c>
      <c r="Z44" s="203">
        <v>1.1499999999999999</v>
      </c>
      <c r="AA44" s="203">
        <v>0.69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25.07</v>
      </c>
      <c r="AJ44" s="203">
        <v>0</v>
      </c>
      <c r="AK44" s="203">
        <v>9.5500000000000007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26.04</v>
      </c>
      <c r="L45" s="203">
        <v>46.19</v>
      </c>
      <c r="M45" s="203">
        <v>0</v>
      </c>
      <c r="N45" s="203">
        <v>0.99</v>
      </c>
      <c r="O45" s="203">
        <v>1.64</v>
      </c>
      <c r="P45" s="203">
        <v>1.99</v>
      </c>
      <c r="Q45" s="203">
        <v>4.5599999999999996</v>
      </c>
      <c r="R45" s="203">
        <v>7.88</v>
      </c>
      <c r="S45" s="203">
        <v>4.76</v>
      </c>
      <c r="T45" s="203">
        <v>0</v>
      </c>
      <c r="U45" s="203">
        <v>7.93</v>
      </c>
      <c r="V45" s="203">
        <v>4.6100000000000003</v>
      </c>
      <c r="W45" s="203">
        <v>3.65</v>
      </c>
      <c r="X45" s="203">
        <v>19.53</v>
      </c>
      <c r="Y45" s="203">
        <v>0</v>
      </c>
      <c r="Z45" s="203">
        <v>1.1499999999999999</v>
      </c>
      <c r="AA45" s="203">
        <v>0.74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25.07</v>
      </c>
      <c r="AJ45" s="203">
        <v>0</v>
      </c>
      <c r="AK45" s="203">
        <v>8.7200000000000006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26.04</v>
      </c>
      <c r="L46" s="203">
        <v>46.19</v>
      </c>
      <c r="M46" s="203">
        <v>0</v>
      </c>
      <c r="N46" s="203">
        <v>0.99</v>
      </c>
      <c r="O46" s="203">
        <v>1.64</v>
      </c>
      <c r="P46" s="203">
        <v>1.99</v>
      </c>
      <c r="Q46" s="203">
        <v>4.5599999999999996</v>
      </c>
      <c r="R46" s="203">
        <v>7.88</v>
      </c>
      <c r="S46" s="203">
        <v>4.76</v>
      </c>
      <c r="T46" s="203">
        <v>0</v>
      </c>
      <c r="U46" s="203">
        <v>7.93</v>
      </c>
      <c r="V46" s="203">
        <v>4.6100000000000003</v>
      </c>
      <c r="W46" s="203">
        <v>3.65</v>
      </c>
      <c r="X46" s="203">
        <v>19.53</v>
      </c>
      <c r="Y46" s="203">
        <v>0</v>
      </c>
      <c r="Z46" s="203">
        <v>1.1499999999999999</v>
      </c>
      <c r="AA46" s="203">
        <v>0.74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25.07</v>
      </c>
      <c r="AJ46" s="203">
        <v>0</v>
      </c>
      <c r="AK46" s="203">
        <v>8.7200000000000006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26.04</v>
      </c>
      <c r="L47" s="203">
        <v>46.27</v>
      </c>
      <c r="M47" s="203">
        <v>0</v>
      </c>
      <c r="N47" s="203">
        <v>0.99</v>
      </c>
      <c r="O47" s="203">
        <v>1.64</v>
      </c>
      <c r="P47" s="203">
        <v>1.99</v>
      </c>
      <c r="Q47" s="203">
        <v>4.5599999999999996</v>
      </c>
      <c r="R47" s="203">
        <v>7.88</v>
      </c>
      <c r="S47" s="203">
        <v>4.76</v>
      </c>
      <c r="T47" s="203">
        <v>0</v>
      </c>
      <c r="U47" s="203">
        <v>7.93</v>
      </c>
      <c r="V47" s="203">
        <v>4.6100000000000003</v>
      </c>
      <c r="W47" s="203">
        <v>3.65</v>
      </c>
      <c r="X47" s="203">
        <v>19.53</v>
      </c>
      <c r="Y47" s="203">
        <v>0</v>
      </c>
      <c r="Z47" s="203">
        <v>1.1499999999999999</v>
      </c>
      <c r="AA47" s="203">
        <v>0.74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25.07</v>
      </c>
      <c r="AJ47" s="203">
        <v>0</v>
      </c>
      <c r="AK47" s="203">
        <v>8.7200000000000006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26.04</v>
      </c>
      <c r="L48" s="203">
        <v>46.27</v>
      </c>
      <c r="M48" s="203">
        <v>0</v>
      </c>
      <c r="N48" s="203">
        <v>0.99</v>
      </c>
      <c r="O48" s="203">
        <v>1.64</v>
      </c>
      <c r="P48" s="203">
        <v>1.99</v>
      </c>
      <c r="Q48" s="203">
        <v>4.5599999999999996</v>
      </c>
      <c r="R48" s="203">
        <v>7.88</v>
      </c>
      <c r="S48" s="203">
        <v>4.76</v>
      </c>
      <c r="T48" s="203">
        <v>0</v>
      </c>
      <c r="U48" s="203">
        <v>7.93</v>
      </c>
      <c r="V48" s="203">
        <v>4.6100000000000003</v>
      </c>
      <c r="W48" s="203">
        <v>3.65</v>
      </c>
      <c r="X48" s="203">
        <v>19.53</v>
      </c>
      <c r="Y48" s="203">
        <v>0</v>
      </c>
      <c r="Z48" s="203">
        <v>1.1499999999999999</v>
      </c>
      <c r="AA48" s="203">
        <v>0.74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25.07</v>
      </c>
      <c r="AJ48" s="203">
        <v>0</v>
      </c>
      <c r="AK48" s="203">
        <v>8.7200000000000006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26.88</v>
      </c>
      <c r="L49" s="203">
        <v>46.27</v>
      </c>
      <c r="M49" s="203">
        <v>0</v>
      </c>
      <c r="N49" s="203">
        <v>0.99</v>
      </c>
      <c r="O49" s="203">
        <v>1.64</v>
      </c>
      <c r="P49" s="203">
        <v>1.99</v>
      </c>
      <c r="Q49" s="203">
        <v>4.5599999999999996</v>
      </c>
      <c r="R49" s="203">
        <v>7.88</v>
      </c>
      <c r="S49" s="203">
        <v>4.76</v>
      </c>
      <c r="T49" s="203">
        <v>0</v>
      </c>
      <c r="U49" s="203">
        <v>7.93</v>
      </c>
      <c r="V49" s="203">
        <v>4.6100000000000003</v>
      </c>
      <c r="W49" s="203">
        <v>3.65</v>
      </c>
      <c r="X49" s="203">
        <v>19.53</v>
      </c>
      <c r="Y49" s="203">
        <v>0</v>
      </c>
      <c r="Z49" s="203">
        <v>1.1499999999999999</v>
      </c>
      <c r="AA49" s="203">
        <v>0.74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25.07</v>
      </c>
      <c r="AJ49" s="203">
        <v>0</v>
      </c>
      <c r="AK49" s="203">
        <v>8.7200000000000006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26.88</v>
      </c>
      <c r="L50" s="203">
        <v>46.27</v>
      </c>
      <c r="M50" s="203">
        <v>0</v>
      </c>
      <c r="N50" s="203">
        <v>0.99</v>
      </c>
      <c r="O50" s="203">
        <v>1.64</v>
      </c>
      <c r="P50" s="203">
        <v>1.99</v>
      </c>
      <c r="Q50" s="203">
        <v>4.5599999999999996</v>
      </c>
      <c r="R50" s="203">
        <v>7.88</v>
      </c>
      <c r="S50" s="203">
        <v>4.76</v>
      </c>
      <c r="T50" s="203">
        <v>0</v>
      </c>
      <c r="U50" s="203">
        <v>7.93</v>
      </c>
      <c r="V50" s="203">
        <v>4.6100000000000003</v>
      </c>
      <c r="W50" s="203">
        <v>3.65</v>
      </c>
      <c r="X50" s="203">
        <v>19.53</v>
      </c>
      <c r="Y50" s="203">
        <v>0</v>
      </c>
      <c r="Z50" s="203">
        <v>1.1499999999999999</v>
      </c>
      <c r="AA50" s="203">
        <v>0.74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25.07</v>
      </c>
      <c r="AJ50" s="203">
        <v>0</v>
      </c>
      <c r="AK50" s="203">
        <v>8.7200000000000006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8.32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26.88</v>
      </c>
      <c r="L51" s="203">
        <v>46.27</v>
      </c>
      <c r="M51" s="203">
        <v>0</v>
      </c>
      <c r="N51" s="203">
        <v>0.99</v>
      </c>
      <c r="O51" s="203">
        <v>1.64</v>
      </c>
      <c r="P51" s="203">
        <v>1.99</v>
      </c>
      <c r="Q51" s="203">
        <v>4.5599999999999996</v>
      </c>
      <c r="R51" s="203">
        <v>7.88</v>
      </c>
      <c r="S51" s="203">
        <v>4.76</v>
      </c>
      <c r="T51" s="203">
        <v>0</v>
      </c>
      <c r="U51" s="203">
        <v>7.93</v>
      </c>
      <c r="V51" s="203">
        <v>4.6100000000000003</v>
      </c>
      <c r="W51" s="203">
        <v>3.65</v>
      </c>
      <c r="X51" s="203">
        <v>19.53</v>
      </c>
      <c r="Y51" s="203">
        <v>0</v>
      </c>
      <c r="Z51" s="203">
        <v>1.1499999999999999</v>
      </c>
      <c r="AA51" s="203">
        <v>10.17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</v>
      </c>
      <c r="AJ51" s="203">
        <v>0</v>
      </c>
      <c r="AK51" s="203">
        <v>8.7200000000000006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8.32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26.88</v>
      </c>
      <c r="L52" s="203">
        <v>46.27</v>
      </c>
      <c r="M52" s="203">
        <v>0</v>
      </c>
      <c r="N52" s="203">
        <v>0.99</v>
      </c>
      <c r="O52" s="203">
        <v>1.64</v>
      </c>
      <c r="P52" s="203">
        <v>1.99</v>
      </c>
      <c r="Q52" s="203">
        <v>4.5599999999999996</v>
      </c>
      <c r="R52" s="203">
        <v>7.88</v>
      </c>
      <c r="S52" s="203">
        <v>4.76</v>
      </c>
      <c r="T52" s="203">
        <v>0</v>
      </c>
      <c r="U52" s="203">
        <v>7.93</v>
      </c>
      <c r="V52" s="203">
        <v>4.6100000000000003</v>
      </c>
      <c r="W52" s="203">
        <v>3.65</v>
      </c>
      <c r="X52" s="203">
        <v>19.53</v>
      </c>
      <c r="Y52" s="203">
        <v>0</v>
      </c>
      <c r="Z52" s="203">
        <v>1.1499999999999999</v>
      </c>
      <c r="AA52" s="203">
        <v>10.17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</v>
      </c>
      <c r="AJ52" s="203">
        <v>0</v>
      </c>
      <c r="AK52" s="203">
        <v>8.7200000000000006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8.32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26.94</v>
      </c>
      <c r="L53" s="203">
        <v>46.27</v>
      </c>
      <c r="M53" s="203">
        <v>0</v>
      </c>
      <c r="N53" s="203">
        <v>0.99</v>
      </c>
      <c r="O53" s="203">
        <v>1.64</v>
      </c>
      <c r="P53" s="203">
        <v>1.99</v>
      </c>
      <c r="Q53" s="203">
        <v>1.54</v>
      </c>
      <c r="R53" s="203">
        <v>2.68</v>
      </c>
      <c r="S53" s="203">
        <v>1.62</v>
      </c>
      <c r="T53" s="203">
        <v>0</v>
      </c>
      <c r="U53" s="203">
        <v>7.93</v>
      </c>
      <c r="V53" s="203">
        <v>4.6100000000000003</v>
      </c>
      <c r="W53" s="203">
        <v>1.1299999999999999</v>
      </c>
      <c r="X53" s="203">
        <v>6.12</v>
      </c>
      <c r="Y53" s="203">
        <v>0</v>
      </c>
      <c r="Z53" s="203">
        <v>1.1499999999999999</v>
      </c>
      <c r="AA53" s="203">
        <v>10.199999999999999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</v>
      </c>
      <c r="AJ53" s="203">
        <v>0</v>
      </c>
      <c r="AK53" s="203">
        <v>7.48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8.32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26.94</v>
      </c>
      <c r="L54" s="203">
        <v>46.27</v>
      </c>
      <c r="M54" s="203">
        <v>0</v>
      </c>
      <c r="N54" s="203">
        <v>0.99</v>
      </c>
      <c r="O54" s="203">
        <v>1.64</v>
      </c>
      <c r="P54" s="203">
        <v>1.99</v>
      </c>
      <c r="Q54" s="203">
        <v>1.54</v>
      </c>
      <c r="R54" s="203">
        <v>2.68</v>
      </c>
      <c r="S54" s="203">
        <v>1.62</v>
      </c>
      <c r="T54" s="203">
        <v>0</v>
      </c>
      <c r="U54" s="203">
        <v>7.93</v>
      </c>
      <c r="V54" s="203">
        <v>4.6100000000000003</v>
      </c>
      <c r="W54" s="203">
        <v>0.28999999999999998</v>
      </c>
      <c r="X54" s="203">
        <v>6.12</v>
      </c>
      <c r="Y54" s="203">
        <v>0</v>
      </c>
      <c r="Z54" s="203">
        <v>1.1499999999999999</v>
      </c>
      <c r="AA54" s="203">
        <v>10.199999999999999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</v>
      </c>
      <c r="AJ54" s="203">
        <v>0</v>
      </c>
      <c r="AK54" s="203">
        <v>7.48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8.32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25.05</v>
      </c>
      <c r="L55" s="203">
        <v>46.27</v>
      </c>
      <c r="M55" s="203">
        <v>0</v>
      </c>
      <c r="N55" s="203">
        <v>0.99</v>
      </c>
      <c r="O55" s="203">
        <v>1.64</v>
      </c>
      <c r="P55" s="203">
        <v>1.99</v>
      </c>
      <c r="Q55" s="203">
        <v>0.04</v>
      </c>
      <c r="R55" s="203">
        <v>0.08</v>
      </c>
      <c r="S55" s="203">
        <v>0.06</v>
      </c>
      <c r="T55" s="203">
        <v>0</v>
      </c>
      <c r="U55" s="203">
        <v>7.93</v>
      </c>
      <c r="V55" s="203">
        <v>2.16</v>
      </c>
      <c r="W55" s="203">
        <v>0.28000000000000003</v>
      </c>
      <c r="X55" s="203">
        <v>1.59</v>
      </c>
      <c r="Y55" s="203">
        <v>0</v>
      </c>
      <c r="Z55" s="203">
        <v>1.1499999999999999</v>
      </c>
      <c r="AA55" s="203">
        <v>10.199999999999999</v>
      </c>
      <c r="AB55" s="203">
        <v>0</v>
      </c>
      <c r="AC55" s="203">
        <v>12.38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25.32</v>
      </c>
      <c r="AJ55" s="203">
        <v>0</v>
      </c>
      <c r="AK55" s="203">
        <v>7.48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8.32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24.78</v>
      </c>
      <c r="L56" s="203">
        <v>46.27</v>
      </c>
      <c r="M56" s="203">
        <v>0</v>
      </c>
      <c r="N56" s="203">
        <v>0.99</v>
      </c>
      <c r="O56" s="203">
        <v>1.64</v>
      </c>
      <c r="P56" s="203">
        <v>1.99</v>
      </c>
      <c r="Q56" s="203">
        <v>0.04</v>
      </c>
      <c r="R56" s="203">
        <v>0.08</v>
      </c>
      <c r="S56" s="203">
        <v>0.06</v>
      </c>
      <c r="T56" s="203">
        <v>0</v>
      </c>
      <c r="U56" s="203">
        <v>7.93</v>
      </c>
      <c r="V56" s="203">
        <v>2.16</v>
      </c>
      <c r="W56" s="203">
        <v>0.28000000000000003</v>
      </c>
      <c r="X56" s="203">
        <v>1.47</v>
      </c>
      <c r="Y56" s="203">
        <v>0</v>
      </c>
      <c r="Z56" s="203">
        <v>1.1499999999999999</v>
      </c>
      <c r="AA56" s="203">
        <v>10.199999999999999</v>
      </c>
      <c r="AB56" s="203">
        <v>0</v>
      </c>
      <c r="AC56" s="203">
        <v>12.38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</v>
      </c>
      <c r="AJ56" s="203">
        <v>0</v>
      </c>
      <c r="AK56" s="203">
        <v>7.48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8.32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25.05</v>
      </c>
      <c r="L57" s="203">
        <v>46.27</v>
      </c>
      <c r="M57" s="203">
        <v>0</v>
      </c>
      <c r="N57" s="203">
        <v>0.99</v>
      </c>
      <c r="O57" s="203">
        <v>1.64</v>
      </c>
      <c r="P57" s="203">
        <v>1.99</v>
      </c>
      <c r="Q57" s="203">
        <v>0.22</v>
      </c>
      <c r="R57" s="203">
        <v>0.43</v>
      </c>
      <c r="S57" s="203">
        <v>0.28000000000000003</v>
      </c>
      <c r="T57" s="203">
        <v>0</v>
      </c>
      <c r="U57" s="203">
        <v>7.93</v>
      </c>
      <c r="V57" s="203">
        <v>4.6100000000000003</v>
      </c>
      <c r="W57" s="203">
        <v>0.28000000000000003</v>
      </c>
      <c r="X57" s="203">
        <v>1.47</v>
      </c>
      <c r="Y57" s="203">
        <v>0</v>
      </c>
      <c r="Z57" s="203">
        <v>1.1499999999999999</v>
      </c>
      <c r="AA57" s="203">
        <v>10.199999999999999</v>
      </c>
      <c r="AB57" s="203">
        <v>0</v>
      </c>
      <c r="AC57" s="203">
        <v>12.38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</v>
      </c>
      <c r="AJ57" s="203">
        <v>0</v>
      </c>
      <c r="AK57" s="203">
        <v>7.48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8.32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25.06</v>
      </c>
      <c r="L58" s="203">
        <v>46.27</v>
      </c>
      <c r="M58" s="203">
        <v>0</v>
      </c>
      <c r="N58" s="203">
        <v>0.99</v>
      </c>
      <c r="O58" s="203">
        <v>1.64</v>
      </c>
      <c r="P58" s="203">
        <v>1.99</v>
      </c>
      <c r="Q58" s="203">
        <v>0.22</v>
      </c>
      <c r="R58" s="203">
        <v>0.43</v>
      </c>
      <c r="S58" s="203">
        <v>0.28000000000000003</v>
      </c>
      <c r="T58" s="203">
        <v>0</v>
      </c>
      <c r="U58" s="203">
        <v>7.93</v>
      </c>
      <c r="V58" s="203">
        <v>4.6100000000000003</v>
      </c>
      <c r="W58" s="203">
        <v>0.28000000000000003</v>
      </c>
      <c r="X58" s="203">
        <v>1.47</v>
      </c>
      <c r="Y58" s="203">
        <v>0</v>
      </c>
      <c r="Z58" s="203">
        <v>1.1499999999999999</v>
      </c>
      <c r="AA58" s="203">
        <v>10.199999999999999</v>
      </c>
      <c r="AB58" s="203">
        <v>0</v>
      </c>
      <c r="AC58" s="203">
        <v>12.38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</v>
      </c>
      <c r="AJ58" s="203">
        <v>0</v>
      </c>
      <c r="AK58" s="203">
        <v>7.48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8.27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25.15</v>
      </c>
      <c r="L59" s="203">
        <v>46.34</v>
      </c>
      <c r="M59" s="203">
        <v>0</v>
      </c>
      <c r="N59" s="203">
        <v>0.99</v>
      </c>
      <c r="O59" s="203">
        <v>1.64</v>
      </c>
      <c r="P59" s="203">
        <v>1.99</v>
      </c>
      <c r="Q59" s="203">
        <v>4.5599999999999996</v>
      </c>
      <c r="R59" s="203">
        <v>7.89</v>
      </c>
      <c r="S59" s="203">
        <v>4.76</v>
      </c>
      <c r="T59" s="203">
        <v>0</v>
      </c>
      <c r="U59" s="203">
        <v>7.93</v>
      </c>
      <c r="V59" s="203">
        <v>4.6100000000000003</v>
      </c>
      <c r="W59" s="203">
        <v>0.28000000000000003</v>
      </c>
      <c r="X59" s="203">
        <v>1.47</v>
      </c>
      <c r="Y59" s="203">
        <v>0</v>
      </c>
      <c r="Z59" s="203">
        <v>1.1499999999999999</v>
      </c>
      <c r="AA59" s="203">
        <v>3.1</v>
      </c>
      <c r="AB59" s="203">
        <v>0</v>
      </c>
      <c r="AC59" s="203">
        <v>12.38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</v>
      </c>
      <c r="AJ59" s="203">
        <v>0</v>
      </c>
      <c r="AK59" s="203">
        <v>6.21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8.27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25.16</v>
      </c>
      <c r="L60" s="203">
        <v>46.34</v>
      </c>
      <c r="M60" s="203">
        <v>0</v>
      </c>
      <c r="N60" s="203">
        <v>0.99</v>
      </c>
      <c r="O60" s="203">
        <v>1.64</v>
      </c>
      <c r="P60" s="203">
        <v>1.99</v>
      </c>
      <c r="Q60" s="203">
        <v>4.5599999999999996</v>
      </c>
      <c r="R60" s="203">
        <v>7.89</v>
      </c>
      <c r="S60" s="203">
        <v>4.76</v>
      </c>
      <c r="T60" s="203">
        <v>0</v>
      </c>
      <c r="U60" s="203">
        <v>7.93</v>
      </c>
      <c r="V60" s="203">
        <v>4.6100000000000003</v>
      </c>
      <c r="W60" s="203">
        <v>0.28000000000000003</v>
      </c>
      <c r="X60" s="203">
        <v>1.47</v>
      </c>
      <c r="Y60" s="203">
        <v>0</v>
      </c>
      <c r="Z60" s="203">
        <v>1.1499999999999999</v>
      </c>
      <c r="AA60" s="203">
        <v>3.1</v>
      </c>
      <c r="AB60" s="203">
        <v>0</v>
      </c>
      <c r="AC60" s="203">
        <v>12.03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24.75</v>
      </c>
      <c r="AJ60" s="203">
        <v>0</v>
      </c>
      <c r="AK60" s="203">
        <v>6.21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8.27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24.25</v>
      </c>
      <c r="L61" s="203">
        <v>46.38</v>
      </c>
      <c r="M61" s="203">
        <v>0</v>
      </c>
      <c r="N61" s="203">
        <v>0.99</v>
      </c>
      <c r="O61" s="203">
        <v>1.64</v>
      </c>
      <c r="P61" s="203">
        <v>1.99</v>
      </c>
      <c r="Q61" s="203">
        <v>4.5599999999999996</v>
      </c>
      <c r="R61" s="203">
        <v>7.89</v>
      </c>
      <c r="S61" s="203">
        <v>4.76</v>
      </c>
      <c r="T61" s="203">
        <v>0</v>
      </c>
      <c r="U61" s="203">
        <v>7.93</v>
      </c>
      <c r="V61" s="203">
        <v>4.6100000000000003</v>
      </c>
      <c r="W61" s="203">
        <v>0.28000000000000003</v>
      </c>
      <c r="X61" s="203">
        <v>1.47</v>
      </c>
      <c r="Y61" s="203">
        <v>0</v>
      </c>
      <c r="Z61" s="203">
        <v>1.1499999999999999</v>
      </c>
      <c r="AA61" s="203">
        <v>10.17</v>
      </c>
      <c r="AB61" s="203">
        <v>0</v>
      </c>
      <c r="AC61" s="203">
        <v>12.03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24.75</v>
      </c>
      <c r="AJ61" s="203">
        <v>0</v>
      </c>
      <c r="AK61" s="203">
        <v>6.21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8.27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24.35</v>
      </c>
      <c r="L62" s="203">
        <v>46.38</v>
      </c>
      <c r="M62" s="203">
        <v>0</v>
      </c>
      <c r="N62" s="203">
        <v>0.99</v>
      </c>
      <c r="O62" s="203">
        <v>1.64</v>
      </c>
      <c r="P62" s="203">
        <v>1.99</v>
      </c>
      <c r="Q62" s="203">
        <v>4.5599999999999996</v>
      </c>
      <c r="R62" s="203">
        <v>7.89</v>
      </c>
      <c r="S62" s="203">
        <v>4.76</v>
      </c>
      <c r="T62" s="203">
        <v>0</v>
      </c>
      <c r="U62" s="203">
        <v>7.93</v>
      </c>
      <c r="V62" s="203">
        <v>4.6100000000000003</v>
      </c>
      <c r="W62" s="203">
        <v>0.28000000000000003</v>
      </c>
      <c r="X62" s="203">
        <v>1.47</v>
      </c>
      <c r="Y62" s="203">
        <v>0</v>
      </c>
      <c r="Z62" s="203">
        <v>1.1499999999999999</v>
      </c>
      <c r="AA62" s="203">
        <v>10.17</v>
      </c>
      <c r="AB62" s="203">
        <v>0</v>
      </c>
      <c r="AC62" s="203">
        <v>12.03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24.75</v>
      </c>
      <c r="AJ62" s="203">
        <v>0</v>
      </c>
      <c r="AK62" s="203">
        <v>6.21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8.32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24.35</v>
      </c>
      <c r="L63" s="203">
        <v>46.38</v>
      </c>
      <c r="M63" s="203">
        <v>0</v>
      </c>
      <c r="N63" s="203">
        <v>0.99</v>
      </c>
      <c r="O63" s="203">
        <v>1.64</v>
      </c>
      <c r="P63" s="203">
        <v>1.99</v>
      </c>
      <c r="Q63" s="203">
        <v>2.62</v>
      </c>
      <c r="R63" s="203">
        <v>5.84</v>
      </c>
      <c r="S63" s="203">
        <v>3.63</v>
      </c>
      <c r="T63" s="203">
        <v>0</v>
      </c>
      <c r="U63" s="203">
        <v>7.93</v>
      </c>
      <c r="V63" s="203">
        <v>4.6100000000000003</v>
      </c>
      <c r="W63" s="203">
        <v>3.65</v>
      </c>
      <c r="X63" s="203">
        <v>19.53</v>
      </c>
      <c r="Y63" s="203">
        <v>0</v>
      </c>
      <c r="Z63" s="203">
        <v>1.1499999999999999</v>
      </c>
      <c r="AA63" s="203">
        <v>10.17</v>
      </c>
      <c r="AB63" s="203">
        <v>0</v>
      </c>
      <c r="AC63" s="203">
        <v>3.55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13.71</v>
      </c>
      <c r="AJ63" s="203">
        <v>0</v>
      </c>
      <c r="AK63" s="203">
        <v>8.7200000000000006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8.32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24.35</v>
      </c>
      <c r="L64" s="203">
        <v>46.38</v>
      </c>
      <c r="M64" s="203">
        <v>0</v>
      </c>
      <c r="N64" s="203">
        <v>0.99</v>
      </c>
      <c r="O64" s="203">
        <v>1.64</v>
      </c>
      <c r="P64" s="203">
        <v>1.99</v>
      </c>
      <c r="Q64" s="203">
        <v>2.62</v>
      </c>
      <c r="R64" s="203">
        <v>5.84</v>
      </c>
      <c r="S64" s="203">
        <v>3.63</v>
      </c>
      <c r="T64" s="203">
        <v>0</v>
      </c>
      <c r="U64" s="203">
        <v>7.93</v>
      </c>
      <c r="V64" s="203">
        <v>4.6100000000000003</v>
      </c>
      <c r="W64" s="203">
        <v>3.65</v>
      </c>
      <c r="X64" s="203">
        <v>19.53</v>
      </c>
      <c r="Y64" s="203">
        <v>0</v>
      </c>
      <c r="Z64" s="203">
        <v>1.1499999999999999</v>
      </c>
      <c r="AA64" s="203">
        <v>10.17</v>
      </c>
      <c r="AB64" s="203">
        <v>0</v>
      </c>
      <c r="AC64" s="203">
        <v>12.03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24.75</v>
      </c>
      <c r="AJ64" s="203">
        <v>0</v>
      </c>
      <c r="AK64" s="203">
        <v>8.7200000000000006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8.32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24.35</v>
      </c>
      <c r="L65" s="203">
        <v>46.38</v>
      </c>
      <c r="M65" s="203">
        <v>0</v>
      </c>
      <c r="N65" s="203">
        <v>0.99</v>
      </c>
      <c r="O65" s="203">
        <v>1.64</v>
      </c>
      <c r="P65" s="203">
        <v>1.99</v>
      </c>
      <c r="Q65" s="203">
        <v>2.64</v>
      </c>
      <c r="R65" s="203">
        <v>6.39</v>
      </c>
      <c r="S65" s="203">
        <v>3.92</v>
      </c>
      <c r="T65" s="203">
        <v>0</v>
      </c>
      <c r="U65" s="203">
        <v>7.93</v>
      </c>
      <c r="V65" s="203">
        <v>4.6100000000000003</v>
      </c>
      <c r="W65" s="203">
        <v>3.65</v>
      </c>
      <c r="X65" s="203">
        <v>19.53</v>
      </c>
      <c r="Y65" s="203">
        <v>0</v>
      </c>
      <c r="Z65" s="203">
        <v>1.1499999999999999</v>
      </c>
      <c r="AA65" s="203">
        <v>10.17</v>
      </c>
      <c r="AB65" s="203">
        <v>0</v>
      </c>
      <c r="AC65" s="203">
        <v>12.03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24.75</v>
      </c>
      <c r="AJ65" s="203">
        <v>0</v>
      </c>
      <c r="AK65" s="203">
        <v>8.7200000000000006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8.35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24.35</v>
      </c>
      <c r="L66" s="203">
        <v>46.38</v>
      </c>
      <c r="M66" s="203">
        <v>0</v>
      </c>
      <c r="N66" s="203">
        <v>0.99</v>
      </c>
      <c r="O66" s="203">
        <v>1.64</v>
      </c>
      <c r="P66" s="203">
        <v>1.99</v>
      </c>
      <c r="Q66" s="203">
        <v>2.64</v>
      </c>
      <c r="R66" s="203">
        <v>6.39</v>
      </c>
      <c r="S66" s="203">
        <v>3.92</v>
      </c>
      <c r="T66" s="203">
        <v>0</v>
      </c>
      <c r="U66" s="203">
        <v>7.93</v>
      </c>
      <c r="V66" s="203">
        <v>4.6100000000000003</v>
      </c>
      <c r="W66" s="203">
        <v>3.65</v>
      </c>
      <c r="X66" s="203">
        <v>19.53</v>
      </c>
      <c r="Y66" s="203">
        <v>0</v>
      </c>
      <c r="Z66" s="203">
        <v>1.1499999999999999</v>
      </c>
      <c r="AA66" s="203">
        <v>10.17</v>
      </c>
      <c r="AB66" s="203">
        <v>0</v>
      </c>
      <c r="AC66" s="203">
        <v>12.03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24.75</v>
      </c>
      <c r="AJ66" s="203">
        <v>0</v>
      </c>
      <c r="AK66" s="203">
        <v>8.7200000000000006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8.35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24.35</v>
      </c>
      <c r="L67" s="203">
        <v>46.38</v>
      </c>
      <c r="M67" s="203">
        <v>0</v>
      </c>
      <c r="N67" s="203">
        <v>0.99</v>
      </c>
      <c r="O67" s="203">
        <v>1.64</v>
      </c>
      <c r="P67" s="203">
        <v>1.99</v>
      </c>
      <c r="Q67" s="203">
        <v>2.64</v>
      </c>
      <c r="R67" s="203">
        <v>6.39</v>
      </c>
      <c r="S67" s="203">
        <v>3.92</v>
      </c>
      <c r="T67" s="203">
        <v>0</v>
      </c>
      <c r="U67" s="203">
        <v>7.93</v>
      </c>
      <c r="V67" s="203">
        <v>4.6100000000000003</v>
      </c>
      <c r="W67" s="203">
        <v>3.65</v>
      </c>
      <c r="X67" s="203">
        <v>19.53</v>
      </c>
      <c r="Y67" s="203">
        <v>0</v>
      </c>
      <c r="Z67" s="203">
        <v>1.1499999999999999</v>
      </c>
      <c r="AA67" s="203">
        <v>10.17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24.75</v>
      </c>
      <c r="AJ67" s="203">
        <v>0</v>
      </c>
      <c r="AK67" s="203">
        <v>8.7200000000000006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8.35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24.35</v>
      </c>
      <c r="L68" s="203">
        <v>46.38</v>
      </c>
      <c r="M68" s="203">
        <v>0</v>
      </c>
      <c r="N68" s="203">
        <v>0.99</v>
      </c>
      <c r="O68" s="203">
        <v>1.64</v>
      </c>
      <c r="P68" s="203">
        <v>1.99</v>
      </c>
      <c r="Q68" s="203">
        <v>2.64</v>
      </c>
      <c r="R68" s="203">
        <v>6.39</v>
      </c>
      <c r="S68" s="203">
        <v>3.92</v>
      </c>
      <c r="T68" s="203">
        <v>0</v>
      </c>
      <c r="U68" s="203">
        <v>7.93</v>
      </c>
      <c r="V68" s="203">
        <v>4.6100000000000003</v>
      </c>
      <c r="W68" s="203">
        <v>3.65</v>
      </c>
      <c r="X68" s="203">
        <v>19.53</v>
      </c>
      <c r="Y68" s="203">
        <v>0</v>
      </c>
      <c r="Z68" s="203">
        <v>1.1499999999999999</v>
      </c>
      <c r="AA68" s="203">
        <v>10.17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24.75</v>
      </c>
      <c r="AJ68" s="203">
        <v>0</v>
      </c>
      <c r="AK68" s="203">
        <v>8.7200000000000006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8.35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26.13</v>
      </c>
      <c r="L69" s="203">
        <v>46.38</v>
      </c>
      <c r="M69" s="203">
        <v>0</v>
      </c>
      <c r="N69" s="203">
        <v>0.99</v>
      </c>
      <c r="O69" s="203">
        <v>1.64</v>
      </c>
      <c r="P69" s="203">
        <v>1.99</v>
      </c>
      <c r="Q69" s="203">
        <v>0.06</v>
      </c>
      <c r="R69" s="203">
        <v>0.12</v>
      </c>
      <c r="S69" s="203">
        <v>0.09</v>
      </c>
      <c r="T69" s="203">
        <v>0</v>
      </c>
      <c r="U69" s="203">
        <v>7.93</v>
      </c>
      <c r="V69" s="203">
        <v>0.15</v>
      </c>
      <c r="W69" s="203">
        <v>0.28000000000000003</v>
      </c>
      <c r="X69" s="203">
        <v>1.59</v>
      </c>
      <c r="Y69" s="203">
        <v>0</v>
      </c>
      <c r="Z69" s="203">
        <v>1.1499999999999999</v>
      </c>
      <c r="AA69" s="203">
        <v>10.210000000000001</v>
      </c>
      <c r="AB69" s="203">
        <v>0</v>
      </c>
      <c r="AC69" s="203">
        <v>12.38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24.75</v>
      </c>
      <c r="AJ69" s="203">
        <v>0</v>
      </c>
      <c r="AK69" s="203">
        <v>8.7200000000000006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26.13</v>
      </c>
      <c r="L70" s="203">
        <v>46.38</v>
      </c>
      <c r="M70" s="203">
        <v>0</v>
      </c>
      <c r="N70" s="203">
        <v>0.99</v>
      </c>
      <c r="O70" s="203">
        <v>1.64</v>
      </c>
      <c r="P70" s="203">
        <v>1.99</v>
      </c>
      <c r="Q70" s="203">
        <v>0.06</v>
      </c>
      <c r="R70" s="203">
        <v>0.12</v>
      </c>
      <c r="S70" s="203">
        <v>0.09</v>
      </c>
      <c r="T70" s="203">
        <v>0</v>
      </c>
      <c r="U70" s="203">
        <v>7.93</v>
      </c>
      <c r="V70" s="203">
        <v>0.15</v>
      </c>
      <c r="W70" s="203">
        <v>0.28000000000000003</v>
      </c>
      <c r="X70" s="203">
        <v>1.59</v>
      </c>
      <c r="Y70" s="203">
        <v>0</v>
      </c>
      <c r="Z70" s="203">
        <v>1.1499999999999999</v>
      </c>
      <c r="AA70" s="203">
        <v>10.210000000000001</v>
      </c>
      <c r="AB70" s="203">
        <v>0</v>
      </c>
      <c r="AC70" s="203">
        <v>12.38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24.75</v>
      </c>
      <c r="AJ70" s="203">
        <v>0</v>
      </c>
      <c r="AK70" s="203">
        <v>8.7200000000000006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26.13</v>
      </c>
      <c r="L71" s="203">
        <v>46.38</v>
      </c>
      <c r="M71" s="203">
        <v>0</v>
      </c>
      <c r="N71" s="203">
        <v>0.99</v>
      </c>
      <c r="O71" s="203">
        <v>1.64</v>
      </c>
      <c r="P71" s="203">
        <v>1.99</v>
      </c>
      <c r="Q71" s="203">
        <v>0.24</v>
      </c>
      <c r="R71" s="203">
        <v>0.47</v>
      </c>
      <c r="S71" s="203">
        <v>0.3</v>
      </c>
      <c r="T71" s="203">
        <v>0</v>
      </c>
      <c r="U71" s="203">
        <v>7.93</v>
      </c>
      <c r="V71" s="203">
        <v>1.03</v>
      </c>
      <c r="W71" s="203">
        <v>0.28000000000000003</v>
      </c>
      <c r="X71" s="203">
        <v>1.59</v>
      </c>
      <c r="Y71" s="203">
        <v>0</v>
      </c>
      <c r="Z71" s="203">
        <v>1.1499999999999999</v>
      </c>
      <c r="AA71" s="203">
        <v>10.210000000000001</v>
      </c>
      <c r="AB71" s="203">
        <v>0</v>
      </c>
      <c r="AC71" s="203">
        <v>12.03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25.23</v>
      </c>
      <c r="AJ71" s="203">
        <v>0</v>
      </c>
      <c r="AK71" s="203">
        <v>8.7200000000000006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26.96</v>
      </c>
      <c r="L72" s="203">
        <v>46.38</v>
      </c>
      <c r="M72" s="203">
        <v>0</v>
      </c>
      <c r="N72" s="203">
        <v>0.99</v>
      </c>
      <c r="O72" s="203">
        <v>1.64</v>
      </c>
      <c r="P72" s="203">
        <v>1.99</v>
      </c>
      <c r="Q72" s="203">
        <v>0.24</v>
      </c>
      <c r="R72" s="203">
        <v>0.47</v>
      </c>
      <c r="S72" s="203">
        <v>0.3</v>
      </c>
      <c r="T72" s="203">
        <v>0</v>
      </c>
      <c r="U72" s="203">
        <v>7.93</v>
      </c>
      <c r="V72" s="203">
        <v>0.15</v>
      </c>
      <c r="W72" s="203">
        <v>0.28000000000000003</v>
      </c>
      <c r="X72" s="203">
        <v>1.59</v>
      </c>
      <c r="Y72" s="203">
        <v>0</v>
      </c>
      <c r="Z72" s="203">
        <v>1.1499999999999999</v>
      </c>
      <c r="AA72" s="203">
        <v>10.210000000000001</v>
      </c>
      <c r="AB72" s="203">
        <v>0</v>
      </c>
      <c r="AC72" s="203">
        <v>1.6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13.83</v>
      </c>
      <c r="AJ72" s="203">
        <v>0</v>
      </c>
      <c r="AK72" s="203">
        <v>8.7200000000000006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1.96</v>
      </c>
      <c r="L73" s="203">
        <v>15.42</v>
      </c>
      <c r="M73" s="203">
        <v>0</v>
      </c>
      <c r="N73" s="203">
        <v>0.99</v>
      </c>
      <c r="O73" s="203">
        <v>1.64</v>
      </c>
      <c r="P73" s="203">
        <v>1.99</v>
      </c>
      <c r="Q73" s="203">
        <v>0.24</v>
      </c>
      <c r="R73" s="203">
        <v>0.47</v>
      </c>
      <c r="S73" s="203">
        <v>0.3</v>
      </c>
      <c r="T73" s="203">
        <v>0</v>
      </c>
      <c r="U73" s="203">
        <v>7.93</v>
      </c>
      <c r="V73" s="203">
        <v>0.15</v>
      </c>
      <c r="W73" s="203">
        <v>0.28000000000000003</v>
      </c>
      <c r="X73" s="203">
        <v>1.59</v>
      </c>
      <c r="Y73" s="203">
        <v>0</v>
      </c>
      <c r="Z73" s="203">
        <v>1.1499999999999999</v>
      </c>
      <c r="AA73" s="203">
        <v>10.210000000000001</v>
      </c>
      <c r="AB73" s="203">
        <v>0</v>
      </c>
      <c r="AC73" s="203">
        <v>7.75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20.8</v>
      </c>
      <c r="AJ73" s="203">
        <v>0</v>
      </c>
      <c r="AK73" s="203">
        <v>0.56999999999999995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1.96</v>
      </c>
      <c r="L74" s="203">
        <v>15.42</v>
      </c>
      <c r="M74" s="203">
        <v>0</v>
      </c>
      <c r="N74" s="203">
        <v>0.99</v>
      </c>
      <c r="O74" s="203">
        <v>1.64</v>
      </c>
      <c r="P74" s="203">
        <v>1.99</v>
      </c>
      <c r="Q74" s="203">
        <v>0.24</v>
      </c>
      <c r="R74" s="203">
        <v>0.47</v>
      </c>
      <c r="S74" s="203">
        <v>0.3</v>
      </c>
      <c r="T74" s="203">
        <v>0</v>
      </c>
      <c r="U74" s="203">
        <v>7.93</v>
      </c>
      <c r="V74" s="203">
        <v>0.15</v>
      </c>
      <c r="W74" s="203">
        <v>0.28000000000000003</v>
      </c>
      <c r="X74" s="203">
        <v>1.59</v>
      </c>
      <c r="Y74" s="203">
        <v>0</v>
      </c>
      <c r="Z74" s="203">
        <v>1.1499999999999999</v>
      </c>
      <c r="AA74" s="203">
        <v>1.2</v>
      </c>
      <c r="AB74" s="203">
        <v>0</v>
      </c>
      <c r="AC74" s="203">
        <v>7.75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20.190000000000001</v>
      </c>
      <c r="AJ74" s="203">
        <v>0</v>
      </c>
      <c r="AK74" s="203">
        <v>0.56999999999999995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1.96</v>
      </c>
      <c r="L75" s="203">
        <v>15.42</v>
      </c>
      <c r="M75" s="203">
        <v>0</v>
      </c>
      <c r="N75" s="203">
        <v>0.99</v>
      </c>
      <c r="O75" s="203">
        <v>1.64</v>
      </c>
      <c r="P75" s="203">
        <v>1.99</v>
      </c>
      <c r="Q75" s="203">
        <v>0.24</v>
      </c>
      <c r="R75" s="203">
        <v>0.47</v>
      </c>
      <c r="S75" s="203">
        <v>0.3</v>
      </c>
      <c r="T75" s="203">
        <v>0</v>
      </c>
      <c r="U75" s="203">
        <v>7.93</v>
      </c>
      <c r="V75" s="203">
        <v>0.15</v>
      </c>
      <c r="W75" s="203">
        <v>0.28000000000000003</v>
      </c>
      <c r="X75" s="203">
        <v>1.59</v>
      </c>
      <c r="Y75" s="203">
        <v>0</v>
      </c>
      <c r="Z75" s="203">
        <v>1.1499999999999999</v>
      </c>
      <c r="AA75" s="203">
        <v>1.2</v>
      </c>
      <c r="AB75" s="203">
        <v>0</v>
      </c>
      <c r="AC75" s="203">
        <v>7.75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20.190000000000001</v>
      </c>
      <c r="AJ75" s="203">
        <v>0</v>
      </c>
      <c r="AK75" s="203">
        <v>0.56999999999999995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1.96</v>
      </c>
      <c r="L76" s="203">
        <v>15.42</v>
      </c>
      <c r="M76" s="203">
        <v>0</v>
      </c>
      <c r="N76" s="203">
        <v>0.99</v>
      </c>
      <c r="O76" s="203">
        <v>1.64</v>
      </c>
      <c r="P76" s="203">
        <v>1.99</v>
      </c>
      <c r="Q76" s="203">
        <v>0.24</v>
      </c>
      <c r="R76" s="203">
        <v>0.47</v>
      </c>
      <c r="S76" s="203">
        <v>0.31</v>
      </c>
      <c r="T76" s="203">
        <v>0</v>
      </c>
      <c r="U76" s="203">
        <v>7.93</v>
      </c>
      <c r="V76" s="203">
        <v>0.15</v>
      </c>
      <c r="W76" s="203">
        <v>0.28000000000000003</v>
      </c>
      <c r="X76" s="203">
        <v>1.59</v>
      </c>
      <c r="Y76" s="203">
        <v>0</v>
      </c>
      <c r="Z76" s="203">
        <v>1.1499999999999999</v>
      </c>
      <c r="AA76" s="203">
        <v>0.76</v>
      </c>
      <c r="AB76" s="203">
        <v>0</v>
      </c>
      <c r="AC76" s="203">
        <v>7.75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20.190000000000001</v>
      </c>
      <c r="AJ76" s="203">
        <v>0</v>
      </c>
      <c r="AK76" s="203">
        <v>3.61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2.14</v>
      </c>
      <c r="L77" s="203">
        <v>2.12</v>
      </c>
      <c r="M77" s="203">
        <v>0</v>
      </c>
      <c r="N77" s="203">
        <v>0.99</v>
      </c>
      <c r="O77" s="203">
        <v>1.64</v>
      </c>
      <c r="P77" s="203">
        <v>1.99</v>
      </c>
      <c r="Q77" s="203">
        <v>0.24</v>
      </c>
      <c r="R77" s="203">
        <v>0.47</v>
      </c>
      <c r="S77" s="203">
        <v>0.31</v>
      </c>
      <c r="T77" s="203">
        <v>0</v>
      </c>
      <c r="U77" s="203">
        <v>7.93</v>
      </c>
      <c r="V77" s="203">
        <v>0.71</v>
      </c>
      <c r="W77" s="203">
        <v>0.28000000000000003</v>
      </c>
      <c r="X77" s="203">
        <v>1.59</v>
      </c>
      <c r="Y77" s="203">
        <v>0</v>
      </c>
      <c r="Z77" s="203">
        <v>1.1499999999999999</v>
      </c>
      <c r="AA77" s="203">
        <v>0.76</v>
      </c>
      <c r="AB77" s="203">
        <v>0</v>
      </c>
      <c r="AC77" s="203">
        <v>7.75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20.190000000000001</v>
      </c>
      <c r="AJ77" s="203">
        <v>0</v>
      </c>
      <c r="AK77" s="203">
        <v>3.61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2.14</v>
      </c>
      <c r="L78" s="203">
        <v>2.12</v>
      </c>
      <c r="M78" s="203">
        <v>0</v>
      </c>
      <c r="N78" s="203">
        <v>0.99</v>
      </c>
      <c r="O78" s="203">
        <v>1.64</v>
      </c>
      <c r="P78" s="203">
        <v>1.99</v>
      </c>
      <c r="Q78" s="203">
        <v>0.24</v>
      </c>
      <c r="R78" s="203">
        <v>0.47</v>
      </c>
      <c r="S78" s="203">
        <v>0.31</v>
      </c>
      <c r="T78" s="203">
        <v>0</v>
      </c>
      <c r="U78" s="203">
        <v>7.93</v>
      </c>
      <c r="V78" s="203">
        <v>0.77</v>
      </c>
      <c r="W78" s="203">
        <v>0.28000000000000003</v>
      </c>
      <c r="X78" s="203">
        <v>1.59</v>
      </c>
      <c r="Y78" s="203">
        <v>0</v>
      </c>
      <c r="Z78" s="203">
        <v>1.1499999999999999</v>
      </c>
      <c r="AA78" s="203">
        <v>0.76</v>
      </c>
      <c r="AB78" s="203">
        <v>0</v>
      </c>
      <c r="AC78" s="203">
        <v>7.75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20.190000000000001</v>
      </c>
      <c r="AJ78" s="203">
        <v>0</v>
      </c>
      <c r="AK78" s="203">
        <v>3.61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2.14</v>
      </c>
      <c r="L79" s="203">
        <v>2.12</v>
      </c>
      <c r="M79" s="203">
        <v>0</v>
      </c>
      <c r="N79" s="203">
        <v>0.99</v>
      </c>
      <c r="O79" s="203">
        <v>1.64</v>
      </c>
      <c r="P79" s="203">
        <v>1.99</v>
      </c>
      <c r="Q79" s="203">
        <v>0.24</v>
      </c>
      <c r="R79" s="203">
        <v>0.47</v>
      </c>
      <c r="S79" s="203">
        <v>0.31</v>
      </c>
      <c r="T79" s="203">
        <v>0</v>
      </c>
      <c r="U79" s="203">
        <v>7.93</v>
      </c>
      <c r="V79" s="203">
        <v>0.97</v>
      </c>
      <c r="W79" s="203">
        <v>0.28000000000000003</v>
      </c>
      <c r="X79" s="203">
        <v>1.59</v>
      </c>
      <c r="Y79" s="203">
        <v>0</v>
      </c>
      <c r="Z79" s="203">
        <v>1.1499999999999999</v>
      </c>
      <c r="AA79" s="203">
        <v>0.76</v>
      </c>
      <c r="AB79" s="203">
        <v>0</v>
      </c>
      <c r="AC79" s="203">
        <v>7.75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20.8</v>
      </c>
      <c r="AJ79" s="203">
        <v>0</v>
      </c>
      <c r="AK79" s="203">
        <v>3.61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2.14</v>
      </c>
      <c r="L80" s="203">
        <v>2.12</v>
      </c>
      <c r="M80" s="203">
        <v>0</v>
      </c>
      <c r="N80" s="203">
        <v>0.99</v>
      </c>
      <c r="O80" s="203">
        <v>1.64</v>
      </c>
      <c r="P80" s="203">
        <v>1.99</v>
      </c>
      <c r="Q80" s="203">
        <v>0.24</v>
      </c>
      <c r="R80" s="203">
        <v>0.47</v>
      </c>
      <c r="S80" s="203">
        <v>0.31</v>
      </c>
      <c r="T80" s="203">
        <v>0</v>
      </c>
      <c r="U80" s="203">
        <v>7.93</v>
      </c>
      <c r="V80" s="203">
        <v>0.97</v>
      </c>
      <c r="W80" s="203">
        <v>0.28000000000000003</v>
      </c>
      <c r="X80" s="203">
        <v>1.59</v>
      </c>
      <c r="Y80" s="203">
        <v>0</v>
      </c>
      <c r="Z80" s="203">
        <v>1.1499999999999999</v>
      </c>
      <c r="AA80" s="203">
        <v>0.76</v>
      </c>
      <c r="AB80" s="203">
        <v>0</v>
      </c>
      <c r="AC80" s="203">
        <v>7.75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20.190000000000001</v>
      </c>
      <c r="AJ80" s="203">
        <v>0</v>
      </c>
      <c r="AK80" s="203">
        <v>3.61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2.14</v>
      </c>
      <c r="L81" s="203">
        <v>2.12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0.22</v>
      </c>
      <c r="R81" s="203">
        <v>0.44</v>
      </c>
      <c r="S81" s="203">
        <v>0.28000000000000003</v>
      </c>
      <c r="T81" s="203">
        <v>0</v>
      </c>
      <c r="U81" s="203">
        <v>7.93</v>
      </c>
      <c r="V81" s="203">
        <v>1.7</v>
      </c>
      <c r="W81" s="203">
        <v>0.28000000000000003</v>
      </c>
      <c r="X81" s="203">
        <v>1.59</v>
      </c>
      <c r="Y81" s="203">
        <v>0</v>
      </c>
      <c r="Z81" s="203">
        <v>1.1499999999999999</v>
      </c>
      <c r="AA81" s="203">
        <v>0.76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13.55</v>
      </c>
      <c r="AJ81" s="203">
        <v>0</v>
      </c>
      <c r="AK81" s="203">
        <v>3.61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2.14</v>
      </c>
      <c r="L82" s="203">
        <v>2.12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0.22</v>
      </c>
      <c r="R82" s="203">
        <v>0.44</v>
      </c>
      <c r="S82" s="203">
        <v>0.28000000000000003</v>
      </c>
      <c r="T82" s="203">
        <v>0</v>
      </c>
      <c r="U82" s="203">
        <v>7.93</v>
      </c>
      <c r="V82" s="203">
        <v>1.7</v>
      </c>
      <c r="W82" s="203">
        <v>0.28000000000000003</v>
      </c>
      <c r="X82" s="203">
        <v>1.59</v>
      </c>
      <c r="Y82" s="203">
        <v>0</v>
      </c>
      <c r="Z82" s="203">
        <v>1.1499999999999999</v>
      </c>
      <c r="AA82" s="203">
        <v>0.76</v>
      </c>
      <c r="AB82" s="203">
        <v>0</v>
      </c>
      <c r="AC82" s="203">
        <v>5.45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18.22</v>
      </c>
      <c r="AJ82" s="203">
        <v>0</v>
      </c>
      <c r="AK82" s="203">
        <v>3.61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1.96</v>
      </c>
      <c r="L83" s="203">
        <v>2.12</v>
      </c>
      <c r="M83" s="203">
        <v>0</v>
      </c>
      <c r="N83" s="203">
        <v>0.99</v>
      </c>
      <c r="O83" s="203">
        <v>1.64</v>
      </c>
      <c r="P83" s="203">
        <v>1.99</v>
      </c>
      <c r="Q83" s="203">
        <v>0.22</v>
      </c>
      <c r="R83" s="203">
        <v>0.44</v>
      </c>
      <c r="S83" s="203">
        <v>0.28000000000000003</v>
      </c>
      <c r="T83" s="203">
        <v>0</v>
      </c>
      <c r="U83" s="203">
        <v>7.93</v>
      </c>
      <c r="V83" s="203">
        <v>1.7</v>
      </c>
      <c r="W83" s="203">
        <v>0.49</v>
      </c>
      <c r="X83" s="203">
        <v>1.59</v>
      </c>
      <c r="Y83" s="203">
        <v>0</v>
      </c>
      <c r="Z83" s="203">
        <v>1.1499999999999999</v>
      </c>
      <c r="AA83" s="203">
        <v>0.76</v>
      </c>
      <c r="AB83" s="203">
        <v>0</v>
      </c>
      <c r="AC83" s="203">
        <v>4.53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18.22</v>
      </c>
      <c r="AJ83" s="203">
        <v>0</v>
      </c>
      <c r="AK83" s="203">
        <v>3.61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1.96</v>
      </c>
      <c r="L84" s="203">
        <v>2.12</v>
      </c>
      <c r="M84" s="203">
        <v>0</v>
      </c>
      <c r="N84" s="203">
        <v>0.99</v>
      </c>
      <c r="O84" s="203">
        <v>1.64</v>
      </c>
      <c r="P84" s="203">
        <v>1.99</v>
      </c>
      <c r="Q84" s="203">
        <v>0.22</v>
      </c>
      <c r="R84" s="203">
        <v>0.44</v>
      </c>
      <c r="S84" s="203">
        <v>0.28000000000000003</v>
      </c>
      <c r="T84" s="203">
        <v>0</v>
      </c>
      <c r="U84" s="203">
        <v>7.93</v>
      </c>
      <c r="V84" s="203">
        <v>1.7</v>
      </c>
      <c r="W84" s="203">
        <v>0.49</v>
      </c>
      <c r="X84" s="203">
        <v>1.59</v>
      </c>
      <c r="Y84" s="203">
        <v>0</v>
      </c>
      <c r="Z84" s="203">
        <v>1.1499999999999999</v>
      </c>
      <c r="AA84" s="203">
        <v>0.76</v>
      </c>
      <c r="AB84" s="203">
        <v>0</v>
      </c>
      <c r="AC84" s="203">
        <v>4.53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18.22</v>
      </c>
      <c r="AJ84" s="203">
        <v>0</v>
      </c>
      <c r="AK84" s="203">
        <v>3.61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1.96</v>
      </c>
      <c r="L85" s="203">
        <v>2.12</v>
      </c>
      <c r="M85" s="203">
        <v>0</v>
      </c>
      <c r="N85" s="203">
        <v>0.99</v>
      </c>
      <c r="O85" s="203">
        <v>1.64</v>
      </c>
      <c r="P85" s="203">
        <v>1.99</v>
      </c>
      <c r="Q85" s="203">
        <v>0.22</v>
      </c>
      <c r="R85" s="203">
        <v>0.44</v>
      </c>
      <c r="S85" s="203">
        <v>0.28000000000000003</v>
      </c>
      <c r="T85" s="203">
        <v>0</v>
      </c>
      <c r="U85" s="203">
        <v>7.93</v>
      </c>
      <c r="V85" s="203">
        <v>1.7</v>
      </c>
      <c r="W85" s="203">
        <v>0.49</v>
      </c>
      <c r="X85" s="203">
        <v>1.59</v>
      </c>
      <c r="Y85" s="203">
        <v>0</v>
      </c>
      <c r="Z85" s="203">
        <v>1.1499999999999999</v>
      </c>
      <c r="AA85" s="203">
        <v>0.76</v>
      </c>
      <c r="AB85" s="203">
        <v>0</v>
      </c>
      <c r="AC85" s="203">
        <v>4.53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19.32</v>
      </c>
      <c r="AJ85" s="203">
        <v>0</v>
      </c>
      <c r="AK85" s="203">
        <v>3.61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1.96</v>
      </c>
      <c r="L86" s="203">
        <v>2.12</v>
      </c>
      <c r="M86" s="203">
        <v>0</v>
      </c>
      <c r="N86" s="203">
        <v>0.99</v>
      </c>
      <c r="O86" s="203">
        <v>1.64</v>
      </c>
      <c r="P86" s="203">
        <v>1.99</v>
      </c>
      <c r="Q86" s="203">
        <v>0.22</v>
      </c>
      <c r="R86" s="203">
        <v>0.44</v>
      </c>
      <c r="S86" s="203">
        <v>0.28000000000000003</v>
      </c>
      <c r="T86" s="203">
        <v>0</v>
      </c>
      <c r="U86" s="203">
        <v>7.93</v>
      </c>
      <c r="V86" s="203">
        <v>1.7</v>
      </c>
      <c r="W86" s="203">
        <v>0.49</v>
      </c>
      <c r="X86" s="203">
        <v>1.59</v>
      </c>
      <c r="Y86" s="203">
        <v>0</v>
      </c>
      <c r="Z86" s="203">
        <v>1.1499999999999999</v>
      </c>
      <c r="AA86" s="203">
        <v>0.76</v>
      </c>
      <c r="AB86" s="203">
        <v>0</v>
      </c>
      <c r="AC86" s="203">
        <v>4.53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18.22</v>
      </c>
      <c r="AJ86" s="203">
        <v>0</v>
      </c>
      <c r="AK86" s="203">
        <v>3.61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1.96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1.99</v>
      </c>
      <c r="Q87" s="203">
        <v>0.22</v>
      </c>
      <c r="R87" s="203">
        <v>0.44</v>
      </c>
      <c r="S87" s="203">
        <v>0.28000000000000003</v>
      </c>
      <c r="T87" s="203">
        <v>0</v>
      </c>
      <c r="U87" s="203">
        <v>7.93</v>
      </c>
      <c r="V87" s="203">
        <v>1.7</v>
      </c>
      <c r="W87" s="203">
        <v>0.49</v>
      </c>
      <c r="X87" s="203">
        <v>1.59</v>
      </c>
      <c r="Y87" s="203">
        <v>0</v>
      </c>
      <c r="Z87" s="203">
        <v>1.1499999999999999</v>
      </c>
      <c r="AA87" s="203">
        <v>0.76</v>
      </c>
      <c r="AB87" s="203">
        <v>0</v>
      </c>
      <c r="AC87" s="203">
        <v>4.53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17.38</v>
      </c>
      <c r="AJ87" s="203">
        <v>0</v>
      </c>
      <c r="AK87" s="203">
        <v>3.61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2.14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1.99</v>
      </c>
      <c r="Q88" s="203">
        <v>0.22</v>
      </c>
      <c r="R88" s="203">
        <v>0.44</v>
      </c>
      <c r="S88" s="203">
        <v>0.28000000000000003</v>
      </c>
      <c r="T88" s="203">
        <v>0</v>
      </c>
      <c r="U88" s="203">
        <v>7.93</v>
      </c>
      <c r="V88" s="203">
        <v>1.7</v>
      </c>
      <c r="W88" s="203">
        <v>0.49</v>
      </c>
      <c r="X88" s="203">
        <v>1.59</v>
      </c>
      <c r="Y88" s="203">
        <v>0</v>
      </c>
      <c r="Z88" s="203">
        <v>1.1499999999999999</v>
      </c>
      <c r="AA88" s="203">
        <v>0.76</v>
      </c>
      <c r="AB88" s="203">
        <v>0</v>
      </c>
      <c r="AC88" s="203">
        <v>4.53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17.38</v>
      </c>
      <c r="AJ88" s="203">
        <v>0</v>
      </c>
      <c r="AK88" s="203">
        <v>3.61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2.14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1.99</v>
      </c>
      <c r="Q89" s="203">
        <v>0.22</v>
      </c>
      <c r="R89" s="203">
        <v>0.44</v>
      </c>
      <c r="S89" s="203">
        <v>0.28000000000000003</v>
      </c>
      <c r="T89" s="203">
        <v>0</v>
      </c>
      <c r="U89" s="203">
        <v>7.93</v>
      </c>
      <c r="V89" s="203">
        <v>1.64</v>
      </c>
      <c r="W89" s="203">
        <v>0.49</v>
      </c>
      <c r="X89" s="203">
        <v>1.59</v>
      </c>
      <c r="Y89" s="203">
        <v>0</v>
      </c>
      <c r="Z89" s="203">
        <v>1.1499999999999999</v>
      </c>
      <c r="AA89" s="203">
        <v>0.76</v>
      </c>
      <c r="AB89" s="203">
        <v>0</v>
      </c>
      <c r="AC89" s="203">
        <v>4.53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17.38</v>
      </c>
      <c r="AJ89" s="203">
        <v>0</v>
      </c>
      <c r="AK89" s="203">
        <v>3.61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2.14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1.99</v>
      </c>
      <c r="Q90" s="203">
        <v>0.22</v>
      </c>
      <c r="R90" s="203">
        <v>0.44</v>
      </c>
      <c r="S90" s="203">
        <v>0.28000000000000003</v>
      </c>
      <c r="T90" s="203">
        <v>0</v>
      </c>
      <c r="U90" s="203">
        <v>7.93</v>
      </c>
      <c r="V90" s="203">
        <v>1.64</v>
      </c>
      <c r="W90" s="203">
        <v>0.49</v>
      </c>
      <c r="X90" s="203">
        <v>1.59</v>
      </c>
      <c r="Y90" s="203">
        <v>0</v>
      </c>
      <c r="Z90" s="203">
        <v>1.1499999999999999</v>
      </c>
      <c r="AA90" s="203">
        <v>0.76</v>
      </c>
      <c r="AB90" s="203">
        <v>0</v>
      </c>
      <c r="AC90" s="203">
        <v>4.53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17.38</v>
      </c>
      <c r="AJ90" s="203">
        <v>0</v>
      </c>
      <c r="AK90" s="203">
        <v>3.61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2.14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1.99</v>
      </c>
      <c r="Q91" s="203">
        <v>0.24</v>
      </c>
      <c r="R91" s="203">
        <v>0.47</v>
      </c>
      <c r="S91" s="203">
        <v>0.31</v>
      </c>
      <c r="T91" s="203">
        <v>0</v>
      </c>
      <c r="U91" s="203">
        <v>7.93</v>
      </c>
      <c r="V91" s="203">
        <v>1.74</v>
      </c>
      <c r="W91" s="203">
        <v>0.49</v>
      </c>
      <c r="X91" s="203">
        <v>1.59</v>
      </c>
      <c r="Y91" s="203">
        <v>0</v>
      </c>
      <c r="Z91" s="203">
        <v>1.1499999999999999</v>
      </c>
      <c r="AA91" s="203">
        <v>0.76</v>
      </c>
      <c r="AB91" s="203">
        <v>0</v>
      </c>
      <c r="AC91" s="203">
        <v>4.53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18.55</v>
      </c>
      <c r="AJ91" s="203">
        <v>0</v>
      </c>
      <c r="AK91" s="203">
        <v>2.83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2.14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1.99</v>
      </c>
      <c r="Q92" s="203">
        <v>0.24</v>
      </c>
      <c r="R92" s="203">
        <v>0.47</v>
      </c>
      <c r="S92" s="203">
        <v>0.31</v>
      </c>
      <c r="T92" s="203">
        <v>0</v>
      </c>
      <c r="U92" s="203">
        <v>7.93</v>
      </c>
      <c r="V92" s="203">
        <v>1.74</v>
      </c>
      <c r="W92" s="203">
        <v>0.49</v>
      </c>
      <c r="X92" s="203">
        <v>1.59</v>
      </c>
      <c r="Y92" s="203">
        <v>0</v>
      </c>
      <c r="Z92" s="203">
        <v>1.1499999999999999</v>
      </c>
      <c r="AA92" s="203">
        <v>0.76</v>
      </c>
      <c r="AB92" s="203">
        <v>0</v>
      </c>
      <c r="AC92" s="203">
        <v>4.53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17.38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2.14</v>
      </c>
      <c r="L93" s="203">
        <v>2.12</v>
      </c>
      <c r="M93" s="203">
        <v>0</v>
      </c>
      <c r="N93" s="203">
        <v>0.99</v>
      </c>
      <c r="O93" s="203">
        <v>1.64</v>
      </c>
      <c r="P93" s="203">
        <v>1.99</v>
      </c>
      <c r="Q93" s="203">
        <v>0.24</v>
      </c>
      <c r="R93" s="203">
        <v>0.47</v>
      </c>
      <c r="S93" s="203">
        <v>0.31</v>
      </c>
      <c r="T93" s="203">
        <v>0</v>
      </c>
      <c r="U93" s="203">
        <v>7.93</v>
      </c>
      <c r="V93" s="203">
        <v>1.74</v>
      </c>
      <c r="W93" s="203">
        <v>0.49</v>
      </c>
      <c r="X93" s="203">
        <v>1.59</v>
      </c>
      <c r="Y93" s="203">
        <v>0</v>
      </c>
      <c r="Z93" s="203">
        <v>1.1499999999999999</v>
      </c>
      <c r="AA93" s="203">
        <v>0.76</v>
      </c>
      <c r="AB93" s="203">
        <v>0</v>
      </c>
      <c r="AC93" s="203">
        <v>4.53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17.38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2.14</v>
      </c>
      <c r="L94" s="203">
        <v>2.12</v>
      </c>
      <c r="M94" s="203">
        <v>0</v>
      </c>
      <c r="N94" s="203">
        <v>0.99</v>
      </c>
      <c r="O94" s="203">
        <v>1.64</v>
      </c>
      <c r="P94" s="203">
        <v>1.99</v>
      </c>
      <c r="Q94" s="203">
        <v>0.24</v>
      </c>
      <c r="R94" s="203">
        <v>0.47</v>
      </c>
      <c r="S94" s="203">
        <v>0.31</v>
      </c>
      <c r="T94" s="203">
        <v>0</v>
      </c>
      <c r="U94" s="203">
        <v>7.93</v>
      </c>
      <c r="V94" s="203">
        <v>1.74</v>
      </c>
      <c r="W94" s="203">
        <v>0.49</v>
      </c>
      <c r="X94" s="203">
        <v>1.59</v>
      </c>
      <c r="Y94" s="203">
        <v>0</v>
      </c>
      <c r="Z94" s="203">
        <v>1.1499999999999999</v>
      </c>
      <c r="AA94" s="203">
        <v>0.76</v>
      </c>
      <c r="AB94" s="203">
        <v>0</v>
      </c>
      <c r="AC94" s="203">
        <v>4.53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17.38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2.14</v>
      </c>
      <c r="L95" s="203">
        <v>2.12</v>
      </c>
      <c r="M95" s="203">
        <v>0</v>
      </c>
      <c r="N95" s="203">
        <v>0.99</v>
      </c>
      <c r="O95" s="203">
        <v>1.64</v>
      </c>
      <c r="P95" s="203">
        <v>1.99</v>
      </c>
      <c r="Q95" s="203">
        <v>0.24</v>
      </c>
      <c r="R95" s="203">
        <v>0.47</v>
      </c>
      <c r="S95" s="203">
        <v>0.31</v>
      </c>
      <c r="T95" s="203">
        <v>0</v>
      </c>
      <c r="U95" s="203">
        <v>7.93</v>
      </c>
      <c r="V95" s="203">
        <v>1.74</v>
      </c>
      <c r="W95" s="203">
        <v>0.49</v>
      </c>
      <c r="X95" s="203">
        <v>1.59</v>
      </c>
      <c r="Y95" s="203">
        <v>0</v>
      </c>
      <c r="Z95" s="203">
        <v>1.1499999999999999</v>
      </c>
      <c r="AA95" s="203">
        <v>0.76</v>
      </c>
      <c r="AB95" s="203">
        <v>0</v>
      </c>
      <c r="AC95" s="203">
        <v>4.9400000000000004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17.38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2.14</v>
      </c>
      <c r="L96" s="203">
        <v>2.12</v>
      </c>
      <c r="M96" s="203">
        <v>0</v>
      </c>
      <c r="N96" s="203">
        <v>0.99</v>
      </c>
      <c r="O96" s="203">
        <v>1.64</v>
      </c>
      <c r="P96" s="203">
        <v>1.99</v>
      </c>
      <c r="Q96" s="203">
        <v>0.24</v>
      </c>
      <c r="R96" s="203">
        <v>0.47</v>
      </c>
      <c r="S96" s="203">
        <v>0.31</v>
      </c>
      <c r="T96" s="203">
        <v>0</v>
      </c>
      <c r="U96" s="203">
        <v>7.93</v>
      </c>
      <c r="V96" s="203">
        <v>1.74</v>
      </c>
      <c r="W96" s="203">
        <v>0.49</v>
      </c>
      <c r="X96" s="203">
        <v>1.59</v>
      </c>
      <c r="Y96" s="203">
        <v>0</v>
      </c>
      <c r="Z96" s="203">
        <v>1.1499999999999999</v>
      </c>
      <c r="AA96" s="203">
        <v>0.76</v>
      </c>
      <c r="AB96" s="203">
        <v>0</v>
      </c>
      <c r="AC96" s="203">
        <v>4.9400000000000004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17.38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2.14</v>
      </c>
      <c r="L97" s="203">
        <v>2.12</v>
      </c>
      <c r="M97" s="203">
        <v>0</v>
      </c>
      <c r="N97" s="203">
        <v>0.99</v>
      </c>
      <c r="O97" s="203">
        <v>1.64</v>
      </c>
      <c r="P97" s="203">
        <v>1.99</v>
      </c>
      <c r="Q97" s="203">
        <v>0.24</v>
      </c>
      <c r="R97" s="203">
        <v>0.47</v>
      </c>
      <c r="S97" s="203">
        <v>0.31</v>
      </c>
      <c r="T97" s="203">
        <v>0</v>
      </c>
      <c r="U97" s="203">
        <v>7.93</v>
      </c>
      <c r="V97" s="203">
        <v>1.74</v>
      </c>
      <c r="W97" s="203">
        <v>0.49</v>
      </c>
      <c r="X97" s="203">
        <v>1.59</v>
      </c>
      <c r="Y97" s="203">
        <v>0</v>
      </c>
      <c r="Z97" s="203">
        <v>1.1499999999999999</v>
      </c>
      <c r="AA97" s="203">
        <v>0.76</v>
      </c>
      <c r="AB97" s="203">
        <v>0</v>
      </c>
      <c r="AC97" s="203">
        <v>4.9400000000000004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18.55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2.14</v>
      </c>
      <c r="L98" s="203">
        <v>2.12</v>
      </c>
      <c r="M98" s="203">
        <v>0</v>
      </c>
      <c r="N98" s="203">
        <v>0.99</v>
      </c>
      <c r="O98" s="203">
        <v>1.64</v>
      </c>
      <c r="P98" s="203">
        <v>1.99</v>
      </c>
      <c r="Q98" s="203">
        <v>0.24</v>
      </c>
      <c r="R98" s="203">
        <v>0.47</v>
      </c>
      <c r="S98" s="203">
        <v>0.31</v>
      </c>
      <c r="T98" s="203">
        <v>0</v>
      </c>
      <c r="U98" s="203">
        <v>7.93</v>
      </c>
      <c r="V98" s="203">
        <v>1.74</v>
      </c>
      <c r="W98" s="203">
        <v>0.49</v>
      </c>
      <c r="X98" s="203">
        <v>1.59</v>
      </c>
      <c r="Y98" s="203">
        <v>0</v>
      </c>
      <c r="Z98" s="203">
        <v>1.1499999999999999</v>
      </c>
      <c r="AA98" s="203">
        <v>0.76</v>
      </c>
      <c r="AB98" s="203">
        <v>0</v>
      </c>
      <c r="AC98" s="203">
        <v>4.9400000000000004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17.38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0.21079999999999977</v>
      </c>
      <c r="D99">
        <f t="shared" si="0"/>
        <v>4.800000000000007E-2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0.27243000000000056</v>
      </c>
      <c r="L99">
        <f t="shared" si="0"/>
        <v>0.61336499999999972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4.7760000000000032E-2</v>
      </c>
      <c r="Q99">
        <f t="shared" si="0"/>
        <v>3.0439999999999991E-2</v>
      </c>
      <c r="R99">
        <f t="shared" si="0"/>
        <v>5.5514999999999981E-2</v>
      </c>
      <c r="S99">
        <f t="shared" si="0"/>
        <v>3.4307500000000039E-2</v>
      </c>
      <c r="T99">
        <f t="shared" si="0"/>
        <v>0</v>
      </c>
      <c r="U99">
        <f t="shared" si="0"/>
        <v>0.17650249999999973</v>
      </c>
      <c r="V99">
        <f t="shared" si="0"/>
        <v>4.8235000000000021E-2</v>
      </c>
      <c r="W99">
        <f t="shared" si="0"/>
        <v>2.8949999999999997E-2</v>
      </c>
      <c r="X99">
        <f t="shared" si="0"/>
        <v>0.13678000000000012</v>
      </c>
      <c r="Y99">
        <f t="shared" si="0"/>
        <v>0</v>
      </c>
      <c r="Z99">
        <f t="shared" si="0"/>
        <v>2.5435000000000044E-2</v>
      </c>
      <c r="AA99">
        <f t="shared" si="0"/>
        <v>6.8317499999999934E-2</v>
      </c>
      <c r="AB99">
        <f t="shared" si="0"/>
        <v>0</v>
      </c>
      <c r="AC99">
        <f t="shared" si="0"/>
        <v>0.2373274999999998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0.55354750000000008</v>
      </c>
      <c r="AJ99">
        <f t="shared" si="0"/>
        <v>0</v>
      </c>
      <c r="AK99">
        <f t="shared" si="0"/>
        <v>0.10342000000000005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9.9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9.9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9.9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9.9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10.07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11.82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11.82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11.82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9.76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9.76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9.76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9.76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9.76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9.76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9.76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9.76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0.24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0.24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9.6999999999999993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9.6999999999999993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9.6999999999999993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9.6999999999999993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9.82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9.82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9.82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9.82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9.82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9.4499999999999993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9.4499999999999993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9.4499999999999993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9.4499999999999993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9.4499999999999993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9.4499999999999993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9.4499999999999993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9.5399999999999991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9.5399999999999991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9.5399999999999991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9.5399999999999991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9.4499999999999993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9.5399999999999991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9.5399999999999991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9.5399999999999991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9.5399999999999991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9.33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9.33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9.33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9.33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9.33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9.33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9.33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9.33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9.33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9.33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9.51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9.81</v>
      </c>
      <c r="AJ73" s="203">
        <v>0</v>
      </c>
      <c r="AK73" s="203">
        <v>7.0000000000000007E-2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7.0000000000000007E-2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11.64</v>
      </c>
      <c r="AJ75" s="203">
        <v>0</v>
      </c>
      <c r="AK75" s="203">
        <v>7.0000000000000007E-2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0.42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0.42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0.42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9.81</v>
      </c>
      <c r="AJ79" s="203">
        <v>0</v>
      </c>
      <c r="AK79" s="203">
        <v>0.42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11.64</v>
      </c>
      <c r="AJ80" s="203">
        <v>0</v>
      </c>
      <c r="AK80" s="203">
        <v>0.42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0.42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0.42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0.42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11.64</v>
      </c>
      <c r="AJ84" s="203">
        <v>0</v>
      </c>
      <c r="AK84" s="203">
        <v>0.42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10.1</v>
      </c>
      <c r="AJ85" s="203">
        <v>0</v>
      </c>
      <c r="AK85" s="203">
        <v>0.42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11.64</v>
      </c>
      <c r="AJ86" s="203">
        <v>0</v>
      </c>
      <c r="AK86" s="203">
        <v>0.42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11.64</v>
      </c>
      <c r="AJ87" s="203">
        <v>0</v>
      </c>
      <c r="AK87" s="203">
        <v>0.42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11.64</v>
      </c>
      <c r="AJ88" s="203">
        <v>0</v>
      </c>
      <c r="AK88" s="203">
        <v>0.42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11.64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11.64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9.99</v>
      </c>
      <c r="AJ91" s="203">
        <v>0</v>
      </c>
      <c r="AK91" s="203">
        <v>0.33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11.64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11.64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11.64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11.64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11.64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9.99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11.64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0.24491499999999991</v>
      </c>
      <c r="AJ99">
        <f t="shared" si="0"/>
        <v>0</v>
      </c>
      <c r="AK99">
        <f t="shared" si="0"/>
        <v>3.7875000000000009E-3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49.09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49.09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49.09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49.09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2.34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50.37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2.34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49.9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2.34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49.9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2.34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49.9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48.78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48.78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48.78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48.78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48.78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48.78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48.78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48.78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3.17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3.17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48.48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48.48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48.48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48.48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49.09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49.09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49.09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49.09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49.09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49.09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49.09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49.09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49.09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49.09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49.09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49.09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47.27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47.27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46.66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46.66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46.66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2.54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48.93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46.66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46.66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46.66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46.66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46.66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46.66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46.66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47.57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51.37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2.2000000000000002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49.03</v>
      </c>
      <c r="AJ73" s="203">
        <v>0</v>
      </c>
      <c r="AK73" s="203">
        <v>2.31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2.2000000000000002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48.48</v>
      </c>
      <c r="AJ74" s="203">
        <v>0</v>
      </c>
      <c r="AK74" s="203">
        <v>2.31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2.2000000000000002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48.48</v>
      </c>
      <c r="AJ75" s="203">
        <v>0</v>
      </c>
      <c r="AK75" s="203">
        <v>2.31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2.2000000000000002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48.48</v>
      </c>
      <c r="AJ76" s="203">
        <v>0</v>
      </c>
      <c r="AK76" s="203">
        <v>4.08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2.2000000000000002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48.48</v>
      </c>
      <c r="AJ77" s="203">
        <v>0</v>
      </c>
      <c r="AK77" s="203">
        <v>4.08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2.2000000000000002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48.48</v>
      </c>
      <c r="AJ78" s="203">
        <v>0</v>
      </c>
      <c r="AK78" s="203">
        <v>4.08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2.2000000000000002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49.03</v>
      </c>
      <c r="AJ79" s="203">
        <v>0</v>
      </c>
      <c r="AK79" s="203">
        <v>4.08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2.2000000000000002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48.48</v>
      </c>
      <c r="AJ80" s="203">
        <v>0</v>
      </c>
      <c r="AK80" s="203">
        <v>4.08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2.84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52.41</v>
      </c>
      <c r="AJ81" s="203">
        <v>0</v>
      </c>
      <c r="AK81" s="203">
        <v>4.08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2.39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50.28</v>
      </c>
      <c r="AJ82" s="203">
        <v>0</v>
      </c>
      <c r="AK82" s="203">
        <v>4.08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2.38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50.28</v>
      </c>
      <c r="AJ83" s="203">
        <v>0</v>
      </c>
      <c r="AK83" s="203">
        <v>4.08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2.38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50.28</v>
      </c>
      <c r="AJ84" s="203">
        <v>0</v>
      </c>
      <c r="AK84" s="203">
        <v>4.08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2.38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50.48</v>
      </c>
      <c r="AJ85" s="203">
        <v>0</v>
      </c>
      <c r="AK85" s="203">
        <v>4.08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2.38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50.28</v>
      </c>
      <c r="AJ86" s="203">
        <v>0</v>
      </c>
      <c r="AK86" s="203">
        <v>4.08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2.38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49.75</v>
      </c>
      <c r="AJ87" s="203">
        <v>0</v>
      </c>
      <c r="AK87" s="203">
        <v>4.08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2.38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49.75</v>
      </c>
      <c r="AJ88" s="203">
        <v>0</v>
      </c>
      <c r="AK88" s="203">
        <v>4.08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2.38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49.75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2.38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49.75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2.38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49.97</v>
      </c>
      <c r="AJ91" s="203">
        <v>0</v>
      </c>
      <c r="AK91" s="203">
        <v>3.63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2.38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49.75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2.38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49.75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2.38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49.75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2.4300000000000002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49.75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2.4300000000000002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49.75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2.4300000000000002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49.97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2.4300000000000002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49.75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5.2207499999999969E-2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1.1670899999999997</v>
      </c>
      <c r="AJ99">
        <f t="shared" si="0"/>
        <v>0</v>
      </c>
      <c r="AK99">
        <f t="shared" si="0"/>
        <v>6.6407500000000008E-2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12.08</v>
      </c>
      <c r="D3" s="203">
        <v>0.97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</v>
      </c>
      <c r="L3" s="203">
        <v>14.98</v>
      </c>
      <c r="M3" s="203">
        <v>0.87</v>
      </c>
      <c r="N3" s="203">
        <v>1.18</v>
      </c>
      <c r="O3" s="203">
        <v>0</v>
      </c>
      <c r="P3" s="203">
        <v>1.23</v>
      </c>
      <c r="Q3" s="203">
        <v>0.22</v>
      </c>
      <c r="R3" s="203">
        <v>0.42</v>
      </c>
      <c r="S3" s="203">
        <v>0.26</v>
      </c>
      <c r="T3" s="203">
        <v>0</v>
      </c>
      <c r="U3" s="203">
        <v>1.37</v>
      </c>
      <c r="V3" s="203">
        <v>0.18</v>
      </c>
      <c r="W3" s="203">
        <v>0.34</v>
      </c>
      <c r="X3" s="203">
        <v>1.47</v>
      </c>
      <c r="Y3" s="203">
        <v>0</v>
      </c>
      <c r="Z3" s="203">
        <v>1.01</v>
      </c>
      <c r="AA3" s="203">
        <v>0.83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31.51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12.08</v>
      </c>
      <c r="D4" s="203">
        <v>0.97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</v>
      </c>
      <c r="L4" s="203">
        <v>14.98</v>
      </c>
      <c r="M4" s="203">
        <v>0.87</v>
      </c>
      <c r="N4" s="203">
        <v>1.18</v>
      </c>
      <c r="O4" s="203">
        <v>0</v>
      </c>
      <c r="P4" s="203">
        <v>1.23</v>
      </c>
      <c r="Q4" s="203">
        <v>0.22</v>
      </c>
      <c r="R4" s="203">
        <v>0.42</v>
      </c>
      <c r="S4" s="203">
        <v>0.26</v>
      </c>
      <c r="T4" s="203">
        <v>0</v>
      </c>
      <c r="U4" s="203">
        <v>1.37</v>
      </c>
      <c r="V4" s="203">
        <v>0.18</v>
      </c>
      <c r="W4" s="203">
        <v>0.34</v>
      </c>
      <c r="X4" s="203">
        <v>1.47</v>
      </c>
      <c r="Y4" s="203">
        <v>0</v>
      </c>
      <c r="Z4" s="203">
        <v>1.01</v>
      </c>
      <c r="AA4" s="203">
        <v>0.83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31.51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12.08</v>
      </c>
      <c r="D5" s="203">
        <v>0.97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</v>
      </c>
      <c r="L5" s="203">
        <v>14.98</v>
      </c>
      <c r="M5" s="203">
        <v>0.87</v>
      </c>
      <c r="N5" s="203">
        <v>1.18</v>
      </c>
      <c r="O5" s="203">
        <v>0</v>
      </c>
      <c r="P5" s="203">
        <v>1.23</v>
      </c>
      <c r="Q5" s="203">
        <v>0.22</v>
      </c>
      <c r="R5" s="203">
        <v>0.42</v>
      </c>
      <c r="S5" s="203">
        <v>0.26</v>
      </c>
      <c r="T5" s="203">
        <v>0</v>
      </c>
      <c r="U5" s="203">
        <v>1.37</v>
      </c>
      <c r="V5" s="203">
        <v>0.18</v>
      </c>
      <c r="W5" s="203">
        <v>0.34</v>
      </c>
      <c r="X5" s="203">
        <v>1.47</v>
      </c>
      <c r="Y5" s="203">
        <v>0</v>
      </c>
      <c r="Z5" s="203">
        <v>1.01</v>
      </c>
      <c r="AA5" s="203">
        <v>0.83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31.51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12.08</v>
      </c>
      <c r="D6" s="203">
        <v>0.97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</v>
      </c>
      <c r="L6" s="203">
        <v>14.98</v>
      </c>
      <c r="M6" s="203">
        <v>0.87</v>
      </c>
      <c r="N6" s="203">
        <v>1.18</v>
      </c>
      <c r="O6" s="203">
        <v>0</v>
      </c>
      <c r="P6" s="203">
        <v>1.23</v>
      </c>
      <c r="Q6" s="203">
        <v>0.22</v>
      </c>
      <c r="R6" s="203">
        <v>0.42</v>
      </c>
      <c r="S6" s="203">
        <v>0.26</v>
      </c>
      <c r="T6" s="203">
        <v>0</v>
      </c>
      <c r="U6" s="203">
        <v>1.37</v>
      </c>
      <c r="V6" s="203">
        <v>0.18</v>
      </c>
      <c r="W6" s="203">
        <v>0.34</v>
      </c>
      <c r="X6" s="203">
        <v>1.47</v>
      </c>
      <c r="Y6" s="203">
        <v>0</v>
      </c>
      <c r="Z6" s="203">
        <v>1.01</v>
      </c>
      <c r="AA6" s="203">
        <v>0.83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31.51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12.08</v>
      </c>
      <c r="D7" s="203">
        <v>0.97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</v>
      </c>
      <c r="L7" s="203">
        <v>14.98</v>
      </c>
      <c r="M7" s="203">
        <v>0.87</v>
      </c>
      <c r="N7" s="203">
        <v>1.18</v>
      </c>
      <c r="O7" s="203">
        <v>0</v>
      </c>
      <c r="P7" s="203">
        <v>1.23</v>
      </c>
      <c r="Q7" s="203">
        <v>0.22</v>
      </c>
      <c r="R7" s="203">
        <v>0.42</v>
      </c>
      <c r="S7" s="203">
        <v>0.26</v>
      </c>
      <c r="T7" s="203">
        <v>0</v>
      </c>
      <c r="U7" s="203">
        <v>1.37</v>
      </c>
      <c r="V7" s="203">
        <v>0.18</v>
      </c>
      <c r="W7" s="203">
        <v>0.34</v>
      </c>
      <c r="X7" s="203">
        <v>1.47</v>
      </c>
      <c r="Y7" s="203">
        <v>0</v>
      </c>
      <c r="Z7" s="203">
        <v>1.01</v>
      </c>
      <c r="AA7" s="203">
        <v>0.83</v>
      </c>
      <c r="AB7" s="203">
        <v>0</v>
      </c>
      <c r="AC7" s="203">
        <v>14.42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32.369999999999997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12.08</v>
      </c>
      <c r="D8" s="203">
        <v>0.97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</v>
      </c>
      <c r="L8" s="203">
        <v>14.98</v>
      </c>
      <c r="M8" s="203">
        <v>0.87</v>
      </c>
      <c r="N8" s="203">
        <v>1.18</v>
      </c>
      <c r="O8" s="203">
        <v>0</v>
      </c>
      <c r="P8" s="203">
        <v>1.23</v>
      </c>
      <c r="Q8" s="203">
        <v>0.22</v>
      </c>
      <c r="R8" s="203">
        <v>0.42</v>
      </c>
      <c r="S8" s="203">
        <v>0.26</v>
      </c>
      <c r="T8" s="203">
        <v>0</v>
      </c>
      <c r="U8" s="203">
        <v>1.37</v>
      </c>
      <c r="V8" s="203">
        <v>0.18</v>
      </c>
      <c r="W8" s="203">
        <v>0.34</v>
      </c>
      <c r="X8" s="203">
        <v>1.47</v>
      </c>
      <c r="Y8" s="203">
        <v>0</v>
      </c>
      <c r="Z8" s="203">
        <v>1.01</v>
      </c>
      <c r="AA8" s="203">
        <v>0.83</v>
      </c>
      <c r="AB8" s="203">
        <v>0</v>
      </c>
      <c r="AC8" s="203">
        <v>14.42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32.08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12.08</v>
      </c>
      <c r="D9" s="203">
        <v>0.97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</v>
      </c>
      <c r="L9" s="203">
        <v>14.98</v>
      </c>
      <c r="M9" s="203">
        <v>0.87</v>
      </c>
      <c r="N9" s="203">
        <v>1.18</v>
      </c>
      <c r="O9" s="203">
        <v>0</v>
      </c>
      <c r="P9" s="203">
        <v>1.23</v>
      </c>
      <c r="Q9" s="203">
        <v>0.22</v>
      </c>
      <c r="R9" s="203">
        <v>0.42</v>
      </c>
      <c r="S9" s="203">
        <v>0.26</v>
      </c>
      <c r="T9" s="203">
        <v>0</v>
      </c>
      <c r="U9" s="203">
        <v>1.37</v>
      </c>
      <c r="V9" s="203">
        <v>0.18</v>
      </c>
      <c r="W9" s="203">
        <v>0.34</v>
      </c>
      <c r="X9" s="203">
        <v>1.47</v>
      </c>
      <c r="Y9" s="203">
        <v>0</v>
      </c>
      <c r="Z9" s="203">
        <v>1.01</v>
      </c>
      <c r="AA9" s="203">
        <v>0.83</v>
      </c>
      <c r="AB9" s="203">
        <v>0</v>
      </c>
      <c r="AC9" s="203">
        <v>14.42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32.08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12.08</v>
      </c>
      <c r="D10" s="203">
        <v>0.97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</v>
      </c>
      <c r="L10" s="203">
        <v>141.65</v>
      </c>
      <c r="M10" s="203">
        <v>0.87</v>
      </c>
      <c r="N10" s="203">
        <v>1.18</v>
      </c>
      <c r="O10" s="203">
        <v>0</v>
      </c>
      <c r="P10" s="203">
        <v>1.23</v>
      </c>
      <c r="Q10" s="203">
        <v>0.22</v>
      </c>
      <c r="R10" s="203">
        <v>0.42</v>
      </c>
      <c r="S10" s="203">
        <v>0.26</v>
      </c>
      <c r="T10" s="203">
        <v>0</v>
      </c>
      <c r="U10" s="203">
        <v>1.37</v>
      </c>
      <c r="V10" s="203">
        <v>0.18</v>
      </c>
      <c r="W10" s="203">
        <v>0.34</v>
      </c>
      <c r="X10" s="203">
        <v>1.47</v>
      </c>
      <c r="Y10" s="203">
        <v>0</v>
      </c>
      <c r="Z10" s="203">
        <v>1.01</v>
      </c>
      <c r="AA10" s="203">
        <v>0.83</v>
      </c>
      <c r="AB10" s="203">
        <v>0</v>
      </c>
      <c r="AC10" s="203">
        <v>14.42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32.08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12.08</v>
      </c>
      <c r="D11" s="203">
        <v>0.97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215.19</v>
      </c>
      <c r="M11" s="203">
        <v>0.87</v>
      </c>
      <c r="N11" s="203">
        <v>1.18</v>
      </c>
      <c r="O11" s="203">
        <v>0</v>
      </c>
      <c r="P11" s="203">
        <v>1.23</v>
      </c>
      <c r="Q11" s="203">
        <v>0.22</v>
      </c>
      <c r="R11" s="203">
        <v>0.42</v>
      </c>
      <c r="S11" s="203">
        <v>0.26</v>
      </c>
      <c r="T11" s="203">
        <v>0</v>
      </c>
      <c r="U11" s="203">
        <v>1.37</v>
      </c>
      <c r="V11" s="203">
        <v>0.18</v>
      </c>
      <c r="W11" s="203">
        <v>0.34</v>
      </c>
      <c r="X11" s="203">
        <v>1.47</v>
      </c>
      <c r="Y11" s="203">
        <v>0</v>
      </c>
      <c r="Z11" s="203">
        <v>1.01</v>
      </c>
      <c r="AA11" s="203">
        <v>0.83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31.04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12.08</v>
      </c>
      <c r="D12" s="203">
        <v>0.97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215.19</v>
      </c>
      <c r="M12" s="203">
        <v>0.87</v>
      </c>
      <c r="N12" s="203">
        <v>1.18</v>
      </c>
      <c r="O12" s="203">
        <v>0</v>
      </c>
      <c r="P12" s="203">
        <v>1.23</v>
      </c>
      <c r="Q12" s="203">
        <v>0.22</v>
      </c>
      <c r="R12" s="203">
        <v>0.42</v>
      </c>
      <c r="S12" s="203">
        <v>0.26</v>
      </c>
      <c r="T12" s="203">
        <v>0</v>
      </c>
      <c r="U12" s="203">
        <v>1.37</v>
      </c>
      <c r="V12" s="203">
        <v>0.18</v>
      </c>
      <c r="W12" s="203">
        <v>0.34</v>
      </c>
      <c r="X12" s="203">
        <v>1.47</v>
      </c>
      <c r="Y12" s="203">
        <v>0</v>
      </c>
      <c r="Z12" s="203">
        <v>1.01</v>
      </c>
      <c r="AA12" s="203">
        <v>0.83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31.04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12.08</v>
      </c>
      <c r="D13" s="203">
        <v>0.97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215.19</v>
      </c>
      <c r="M13" s="203">
        <v>0.87</v>
      </c>
      <c r="N13" s="203">
        <v>1.18</v>
      </c>
      <c r="O13" s="203">
        <v>0</v>
      </c>
      <c r="P13" s="203">
        <v>1.23</v>
      </c>
      <c r="Q13" s="203">
        <v>3.79</v>
      </c>
      <c r="R13" s="203">
        <v>7.21</v>
      </c>
      <c r="S13" s="203">
        <v>4.2300000000000004</v>
      </c>
      <c r="T13" s="203">
        <v>0</v>
      </c>
      <c r="U13" s="203">
        <v>1.37</v>
      </c>
      <c r="V13" s="203">
        <v>0.18</v>
      </c>
      <c r="W13" s="203">
        <v>0.34</v>
      </c>
      <c r="X13" s="203">
        <v>1.47</v>
      </c>
      <c r="Y13" s="203">
        <v>0</v>
      </c>
      <c r="Z13" s="203">
        <v>1.01</v>
      </c>
      <c r="AA13" s="203">
        <v>0.83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31.04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12.08</v>
      </c>
      <c r="D14" s="203">
        <v>0.97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215.19</v>
      </c>
      <c r="M14" s="203">
        <v>0.87</v>
      </c>
      <c r="N14" s="203">
        <v>1.18</v>
      </c>
      <c r="O14" s="203">
        <v>0</v>
      </c>
      <c r="P14" s="203">
        <v>1.23</v>
      </c>
      <c r="Q14" s="203">
        <v>3.79</v>
      </c>
      <c r="R14" s="203">
        <v>7.21</v>
      </c>
      <c r="S14" s="203">
        <v>4.2300000000000004</v>
      </c>
      <c r="T14" s="203">
        <v>0</v>
      </c>
      <c r="U14" s="203">
        <v>1.37</v>
      </c>
      <c r="V14" s="203">
        <v>3.63</v>
      </c>
      <c r="W14" s="203">
        <v>0.34</v>
      </c>
      <c r="X14" s="203">
        <v>1.47</v>
      </c>
      <c r="Y14" s="203">
        <v>0</v>
      </c>
      <c r="Z14" s="203">
        <v>1.01</v>
      </c>
      <c r="AA14" s="203">
        <v>0.83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31.04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12.08</v>
      </c>
      <c r="D15" s="203">
        <v>0.97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215.18</v>
      </c>
      <c r="M15" s="203">
        <v>0.87</v>
      </c>
      <c r="N15" s="203">
        <v>1.18</v>
      </c>
      <c r="O15" s="203">
        <v>0</v>
      </c>
      <c r="P15" s="203">
        <v>1.23</v>
      </c>
      <c r="Q15" s="203">
        <v>3.79</v>
      </c>
      <c r="R15" s="203">
        <v>7.21</v>
      </c>
      <c r="S15" s="203">
        <v>4.2300000000000004</v>
      </c>
      <c r="T15" s="203">
        <v>0</v>
      </c>
      <c r="U15" s="203">
        <v>1.37</v>
      </c>
      <c r="V15" s="203">
        <v>3.63</v>
      </c>
      <c r="W15" s="203">
        <v>0.34</v>
      </c>
      <c r="X15" s="203">
        <v>1.47</v>
      </c>
      <c r="Y15" s="203">
        <v>0</v>
      </c>
      <c r="Z15" s="203">
        <v>1.01</v>
      </c>
      <c r="AA15" s="203">
        <v>17.79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31.04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12.08</v>
      </c>
      <c r="D16" s="203">
        <v>0.97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215.18</v>
      </c>
      <c r="M16" s="203">
        <v>0.87</v>
      </c>
      <c r="N16" s="203">
        <v>1.18</v>
      </c>
      <c r="O16" s="203">
        <v>0</v>
      </c>
      <c r="P16" s="203">
        <v>1.23</v>
      </c>
      <c r="Q16" s="203">
        <v>3.79</v>
      </c>
      <c r="R16" s="203">
        <v>7.21</v>
      </c>
      <c r="S16" s="203">
        <v>4.2300000000000004</v>
      </c>
      <c r="T16" s="203">
        <v>0</v>
      </c>
      <c r="U16" s="203">
        <v>1.37</v>
      </c>
      <c r="V16" s="203">
        <v>3.63</v>
      </c>
      <c r="W16" s="203">
        <v>5.63</v>
      </c>
      <c r="X16" s="203">
        <v>13.33</v>
      </c>
      <c r="Y16" s="203">
        <v>0</v>
      </c>
      <c r="Z16" s="203">
        <v>11.66</v>
      </c>
      <c r="AA16" s="203">
        <v>17.79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31.04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12.08</v>
      </c>
      <c r="D17" s="203">
        <v>0.97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209.38</v>
      </c>
      <c r="M17" s="203">
        <v>0.87</v>
      </c>
      <c r="N17" s="203">
        <v>1.18</v>
      </c>
      <c r="O17" s="203">
        <v>0</v>
      </c>
      <c r="P17" s="203">
        <v>1.23</v>
      </c>
      <c r="Q17" s="203">
        <v>0.22</v>
      </c>
      <c r="R17" s="203">
        <v>0.42</v>
      </c>
      <c r="S17" s="203">
        <v>0.26</v>
      </c>
      <c r="T17" s="203">
        <v>0</v>
      </c>
      <c r="U17" s="203">
        <v>1.37</v>
      </c>
      <c r="V17" s="203">
        <v>3.63</v>
      </c>
      <c r="W17" s="203">
        <v>0.34</v>
      </c>
      <c r="X17" s="203">
        <v>1.47</v>
      </c>
      <c r="Y17" s="203">
        <v>0</v>
      </c>
      <c r="Z17" s="203">
        <v>12.16</v>
      </c>
      <c r="AA17" s="203">
        <v>18.010000000000002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31.04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12.08</v>
      </c>
      <c r="D18" s="203">
        <v>0.97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209.38</v>
      </c>
      <c r="M18" s="203">
        <v>0.87</v>
      </c>
      <c r="N18" s="203">
        <v>1.18</v>
      </c>
      <c r="O18" s="203">
        <v>0</v>
      </c>
      <c r="P18" s="203">
        <v>1.23</v>
      </c>
      <c r="Q18" s="203">
        <v>0.22</v>
      </c>
      <c r="R18" s="203">
        <v>0.42</v>
      </c>
      <c r="S18" s="203">
        <v>0.26</v>
      </c>
      <c r="T18" s="203">
        <v>0</v>
      </c>
      <c r="U18" s="203">
        <v>1.37</v>
      </c>
      <c r="V18" s="203">
        <v>3.63</v>
      </c>
      <c r="W18" s="203">
        <v>0.34</v>
      </c>
      <c r="X18" s="203">
        <v>1.47</v>
      </c>
      <c r="Y18" s="203">
        <v>0</v>
      </c>
      <c r="Z18" s="203">
        <v>12.16</v>
      </c>
      <c r="AA18" s="203">
        <v>18.010000000000002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31.04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12.08</v>
      </c>
      <c r="D19" s="203">
        <v>0.97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209.38</v>
      </c>
      <c r="M19" s="203">
        <v>0.87</v>
      </c>
      <c r="N19" s="203">
        <v>1.18</v>
      </c>
      <c r="O19" s="203">
        <v>0</v>
      </c>
      <c r="P19" s="203">
        <v>1.23</v>
      </c>
      <c r="Q19" s="203">
        <v>0.22</v>
      </c>
      <c r="R19" s="203">
        <v>0.42</v>
      </c>
      <c r="S19" s="203">
        <v>0.26</v>
      </c>
      <c r="T19" s="203">
        <v>0</v>
      </c>
      <c r="U19" s="203">
        <v>1.37</v>
      </c>
      <c r="V19" s="203">
        <v>0.18</v>
      </c>
      <c r="W19" s="203">
        <v>0.34</v>
      </c>
      <c r="X19" s="203">
        <v>1.47</v>
      </c>
      <c r="Y19" s="203">
        <v>0</v>
      </c>
      <c r="Z19" s="203">
        <v>1.99</v>
      </c>
      <c r="AA19" s="203">
        <v>0.83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2.85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12.08</v>
      </c>
      <c r="D20" s="203">
        <v>0.97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209.38</v>
      </c>
      <c r="M20" s="203">
        <v>0.87</v>
      </c>
      <c r="N20" s="203">
        <v>1.18</v>
      </c>
      <c r="O20" s="203">
        <v>0</v>
      </c>
      <c r="P20" s="203">
        <v>1.23</v>
      </c>
      <c r="Q20" s="203">
        <v>0.22</v>
      </c>
      <c r="R20" s="203">
        <v>0.42</v>
      </c>
      <c r="S20" s="203">
        <v>0.26</v>
      </c>
      <c r="T20" s="203">
        <v>0</v>
      </c>
      <c r="U20" s="203">
        <v>1.37</v>
      </c>
      <c r="V20" s="203">
        <v>0.18</v>
      </c>
      <c r="W20" s="203">
        <v>0.34</v>
      </c>
      <c r="X20" s="203">
        <v>1.47</v>
      </c>
      <c r="Y20" s="203">
        <v>0</v>
      </c>
      <c r="Z20" s="203">
        <v>1.99</v>
      </c>
      <c r="AA20" s="203">
        <v>0.83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2.85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12.08</v>
      </c>
      <c r="D21" s="203">
        <v>0.97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209.38</v>
      </c>
      <c r="M21" s="203">
        <v>0.87</v>
      </c>
      <c r="N21" s="203">
        <v>1.18</v>
      </c>
      <c r="O21" s="203">
        <v>0</v>
      </c>
      <c r="P21" s="203">
        <v>1.23</v>
      </c>
      <c r="Q21" s="203">
        <v>0.22</v>
      </c>
      <c r="R21" s="203">
        <v>0.42</v>
      </c>
      <c r="S21" s="203">
        <v>0.26</v>
      </c>
      <c r="T21" s="203">
        <v>0</v>
      </c>
      <c r="U21" s="203">
        <v>1.37</v>
      </c>
      <c r="V21" s="203">
        <v>0.18</v>
      </c>
      <c r="W21" s="203">
        <v>0.59</v>
      </c>
      <c r="X21" s="203">
        <v>1.47</v>
      </c>
      <c r="Y21" s="203">
        <v>0</v>
      </c>
      <c r="Z21" s="203">
        <v>1.99</v>
      </c>
      <c r="AA21" s="203">
        <v>0.83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12.08</v>
      </c>
      <c r="D22" s="203">
        <v>0.97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209.38</v>
      </c>
      <c r="M22" s="203">
        <v>0.87</v>
      </c>
      <c r="N22" s="203">
        <v>1.18</v>
      </c>
      <c r="O22" s="203">
        <v>0</v>
      </c>
      <c r="P22" s="203">
        <v>1.23</v>
      </c>
      <c r="Q22" s="203">
        <v>0.22</v>
      </c>
      <c r="R22" s="203">
        <v>0.42</v>
      </c>
      <c r="S22" s="203">
        <v>0.26</v>
      </c>
      <c r="T22" s="203">
        <v>0</v>
      </c>
      <c r="U22" s="203">
        <v>1.37</v>
      </c>
      <c r="V22" s="203">
        <v>0.18</v>
      </c>
      <c r="W22" s="203">
        <v>0.59</v>
      </c>
      <c r="X22" s="203">
        <v>1.47</v>
      </c>
      <c r="Y22" s="203">
        <v>0</v>
      </c>
      <c r="Z22" s="203">
        <v>1.99</v>
      </c>
      <c r="AA22" s="203">
        <v>0.83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12.08</v>
      </c>
      <c r="D23" s="203">
        <v>0.97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209.38</v>
      </c>
      <c r="M23" s="203">
        <v>0.87</v>
      </c>
      <c r="N23" s="203">
        <v>1.18</v>
      </c>
      <c r="O23" s="203">
        <v>0</v>
      </c>
      <c r="P23" s="203">
        <v>1.23</v>
      </c>
      <c r="Q23" s="203">
        <v>0.22</v>
      </c>
      <c r="R23" s="203">
        <v>0.42</v>
      </c>
      <c r="S23" s="203">
        <v>0.26</v>
      </c>
      <c r="T23" s="203">
        <v>0</v>
      </c>
      <c r="U23" s="203">
        <v>1.37</v>
      </c>
      <c r="V23" s="203">
        <v>0.18</v>
      </c>
      <c r="W23" s="203">
        <v>0.59</v>
      </c>
      <c r="X23" s="203">
        <v>1.47</v>
      </c>
      <c r="Y23" s="203">
        <v>0</v>
      </c>
      <c r="Z23" s="203">
        <v>1.99</v>
      </c>
      <c r="AA23" s="203">
        <v>0.83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12.08</v>
      </c>
      <c r="D24" s="203">
        <v>0.97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0.1</v>
      </c>
      <c r="L24" s="203">
        <v>151.33000000000001</v>
      </c>
      <c r="M24" s="203">
        <v>0.87</v>
      </c>
      <c r="N24" s="203">
        <v>1.18</v>
      </c>
      <c r="O24" s="203">
        <v>0</v>
      </c>
      <c r="P24" s="203">
        <v>1.23</v>
      </c>
      <c r="Q24" s="203">
        <v>0.22</v>
      </c>
      <c r="R24" s="203">
        <v>0.42</v>
      </c>
      <c r="S24" s="203">
        <v>0.26</v>
      </c>
      <c r="T24" s="203">
        <v>0</v>
      </c>
      <c r="U24" s="203">
        <v>1.37</v>
      </c>
      <c r="V24" s="203">
        <v>0.18</v>
      </c>
      <c r="W24" s="203">
        <v>0.59</v>
      </c>
      <c r="X24" s="203">
        <v>1.47</v>
      </c>
      <c r="Y24" s="203">
        <v>0</v>
      </c>
      <c r="Z24" s="203">
        <v>1.99</v>
      </c>
      <c r="AA24" s="203">
        <v>0.83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12.08</v>
      </c>
      <c r="D25" s="203">
        <v>0.97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</v>
      </c>
      <c r="L25" s="203">
        <v>14.98</v>
      </c>
      <c r="M25" s="203">
        <v>0.87</v>
      </c>
      <c r="N25" s="203">
        <v>1.18</v>
      </c>
      <c r="O25" s="203">
        <v>0</v>
      </c>
      <c r="P25" s="203">
        <v>1.23</v>
      </c>
      <c r="Q25" s="203">
        <v>0.22</v>
      </c>
      <c r="R25" s="203">
        <v>0.42</v>
      </c>
      <c r="S25" s="203">
        <v>0.26</v>
      </c>
      <c r="T25" s="203">
        <v>0</v>
      </c>
      <c r="U25" s="203">
        <v>1.37</v>
      </c>
      <c r="V25" s="203">
        <v>0.18</v>
      </c>
      <c r="W25" s="203">
        <v>0.59</v>
      </c>
      <c r="X25" s="203">
        <v>1.47</v>
      </c>
      <c r="Y25" s="203">
        <v>0</v>
      </c>
      <c r="Z25" s="203">
        <v>1.99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12.08</v>
      </c>
      <c r="D26" s="203">
        <v>0.97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</v>
      </c>
      <c r="L26" s="203">
        <v>14.98</v>
      </c>
      <c r="M26" s="203">
        <v>0.87</v>
      </c>
      <c r="N26" s="203">
        <v>1.18</v>
      </c>
      <c r="O26" s="203">
        <v>0</v>
      </c>
      <c r="P26" s="203">
        <v>1.23</v>
      </c>
      <c r="Q26" s="203">
        <v>0.22</v>
      </c>
      <c r="R26" s="203">
        <v>0.42</v>
      </c>
      <c r="S26" s="203">
        <v>0.26</v>
      </c>
      <c r="T26" s="203">
        <v>0</v>
      </c>
      <c r="U26" s="203">
        <v>1.4</v>
      </c>
      <c r="V26" s="203">
        <v>0.18</v>
      </c>
      <c r="W26" s="203">
        <v>0.59</v>
      </c>
      <c r="X26" s="203">
        <v>1.47</v>
      </c>
      <c r="Y26" s="203">
        <v>0</v>
      </c>
      <c r="Z26" s="203">
        <v>1.99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</v>
      </c>
      <c r="L27" s="203">
        <v>73.930000000000007</v>
      </c>
      <c r="M27" s="203">
        <v>0.87</v>
      </c>
      <c r="N27" s="203">
        <v>1.18</v>
      </c>
      <c r="O27" s="203">
        <v>0</v>
      </c>
      <c r="P27" s="203">
        <v>1.23</v>
      </c>
      <c r="Q27" s="203">
        <v>0.22</v>
      </c>
      <c r="R27" s="203">
        <v>0.42</v>
      </c>
      <c r="S27" s="203">
        <v>0.26</v>
      </c>
      <c r="T27" s="203">
        <v>0</v>
      </c>
      <c r="U27" s="203">
        <v>1.43</v>
      </c>
      <c r="V27" s="203">
        <v>0.18</v>
      </c>
      <c r="W27" s="203">
        <v>0.59</v>
      </c>
      <c r="X27" s="203">
        <v>1.47</v>
      </c>
      <c r="Y27" s="203">
        <v>0</v>
      </c>
      <c r="Z27" s="203">
        <v>1.99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30.85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</v>
      </c>
      <c r="L28" s="203">
        <v>170.68</v>
      </c>
      <c r="M28" s="203">
        <v>0.87</v>
      </c>
      <c r="N28" s="203">
        <v>1.18</v>
      </c>
      <c r="O28" s="203">
        <v>0</v>
      </c>
      <c r="P28" s="203">
        <v>1.23</v>
      </c>
      <c r="Q28" s="203">
        <v>0.22</v>
      </c>
      <c r="R28" s="203">
        <v>0.42</v>
      </c>
      <c r="S28" s="203">
        <v>0.26</v>
      </c>
      <c r="T28" s="203">
        <v>0</v>
      </c>
      <c r="U28" s="203">
        <v>1.43</v>
      </c>
      <c r="V28" s="203">
        <v>0.18</v>
      </c>
      <c r="W28" s="203">
        <v>0.59</v>
      </c>
      <c r="X28" s="203">
        <v>1.47</v>
      </c>
      <c r="Y28" s="203">
        <v>0</v>
      </c>
      <c r="Z28" s="203">
        <v>1.99</v>
      </c>
      <c r="AA28" s="203">
        <v>0.83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30.85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</v>
      </c>
      <c r="L29" s="203">
        <v>170.68</v>
      </c>
      <c r="M29" s="203">
        <v>0.87</v>
      </c>
      <c r="N29" s="203">
        <v>1.18</v>
      </c>
      <c r="O29" s="203">
        <v>0</v>
      </c>
      <c r="P29" s="203">
        <v>1.23</v>
      </c>
      <c r="Q29" s="203">
        <v>0.22</v>
      </c>
      <c r="R29" s="203">
        <v>0.42</v>
      </c>
      <c r="S29" s="203">
        <v>0.26</v>
      </c>
      <c r="T29" s="203">
        <v>0</v>
      </c>
      <c r="U29" s="203">
        <v>1.43</v>
      </c>
      <c r="V29" s="203">
        <v>0.18</v>
      </c>
      <c r="W29" s="203">
        <v>0.34</v>
      </c>
      <c r="X29" s="203">
        <v>1.47</v>
      </c>
      <c r="Y29" s="203">
        <v>0</v>
      </c>
      <c r="Z29" s="203">
        <v>1.99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30.85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201.64</v>
      </c>
      <c r="M30" s="203">
        <v>0.87</v>
      </c>
      <c r="N30" s="203">
        <v>1.18</v>
      </c>
      <c r="O30" s="203">
        <v>0</v>
      </c>
      <c r="P30" s="203">
        <v>1.23</v>
      </c>
      <c r="Q30" s="203">
        <v>3.79</v>
      </c>
      <c r="R30" s="203">
        <v>7.21</v>
      </c>
      <c r="S30" s="203">
        <v>4.2300000000000004</v>
      </c>
      <c r="T30" s="203">
        <v>0</v>
      </c>
      <c r="U30" s="203">
        <v>1.43</v>
      </c>
      <c r="V30" s="203">
        <v>3.63</v>
      </c>
      <c r="W30" s="203">
        <v>0.34</v>
      </c>
      <c r="X30" s="203">
        <v>1.47</v>
      </c>
      <c r="Y30" s="203">
        <v>0</v>
      </c>
      <c r="Z30" s="203">
        <v>1.99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30.85</v>
      </c>
      <c r="AJ30" s="203">
        <v>0</v>
      </c>
      <c r="AK30" s="203">
        <v>19.600000000000001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201.64</v>
      </c>
      <c r="M31" s="203">
        <v>0.87</v>
      </c>
      <c r="N31" s="203">
        <v>1.18</v>
      </c>
      <c r="O31" s="203">
        <v>0</v>
      </c>
      <c r="P31" s="203">
        <v>1.23</v>
      </c>
      <c r="Q31" s="203">
        <v>3.79</v>
      </c>
      <c r="R31" s="203">
        <v>7.21</v>
      </c>
      <c r="S31" s="203">
        <v>4.2300000000000004</v>
      </c>
      <c r="T31" s="203">
        <v>0</v>
      </c>
      <c r="U31" s="203">
        <v>1.43</v>
      </c>
      <c r="V31" s="203">
        <v>3.63</v>
      </c>
      <c r="W31" s="203">
        <v>0.34</v>
      </c>
      <c r="X31" s="203">
        <v>1.47</v>
      </c>
      <c r="Y31" s="203">
        <v>0</v>
      </c>
      <c r="Z31" s="203">
        <v>1.99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31.23</v>
      </c>
      <c r="AJ31" s="203">
        <v>0</v>
      </c>
      <c r="AK31" s="203">
        <v>19.600000000000001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201.64</v>
      </c>
      <c r="M32" s="203">
        <v>0.87</v>
      </c>
      <c r="N32" s="203">
        <v>1.18</v>
      </c>
      <c r="O32" s="203">
        <v>0</v>
      </c>
      <c r="P32" s="203">
        <v>1.23</v>
      </c>
      <c r="Q32" s="203">
        <v>3.79</v>
      </c>
      <c r="R32" s="203">
        <v>7.21</v>
      </c>
      <c r="S32" s="203">
        <v>4.2300000000000004</v>
      </c>
      <c r="T32" s="203">
        <v>0</v>
      </c>
      <c r="U32" s="203">
        <v>1.43</v>
      </c>
      <c r="V32" s="203">
        <v>3.63</v>
      </c>
      <c r="W32" s="203">
        <v>0.34</v>
      </c>
      <c r="X32" s="203">
        <v>1.47</v>
      </c>
      <c r="Y32" s="203">
        <v>0</v>
      </c>
      <c r="Z32" s="203">
        <v>1.99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31.23</v>
      </c>
      <c r="AJ32" s="203">
        <v>0</v>
      </c>
      <c r="AK32" s="203">
        <v>19.600000000000001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201.64</v>
      </c>
      <c r="M33" s="203">
        <v>0.87</v>
      </c>
      <c r="N33" s="203">
        <v>1.18</v>
      </c>
      <c r="O33" s="203">
        <v>0</v>
      </c>
      <c r="P33" s="203">
        <v>1.23</v>
      </c>
      <c r="Q33" s="203">
        <v>3.79</v>
      </c>
      <c r="R33" s="203">
        <v>7.21</v>
      </c>
      <c r="S33" s="203">
        <v>4.2300000000000004</v>
      </c>
      <c r="T33" s="203">
        <v>0</v>
      </c>
      <c r="U33" s="203">
        <v>1.4</v>
      </c>
      <c r="V33" s="203">
        <v>3.63</v>
      </c>
      <c r="W33" s="203">
        <v>0.34</v>
      </c>
      <c r="X33" s="203">
        <v>1.47</v>
      </c>
      <c r="Y33" s="203">
        <v>0</v>
      </c>
      <c r="Z33" s="203">
        <v>1.99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31.23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201.64</v>
      </c>
      <c r="M34" s="203">
        <v>0.87</v>
      </c>
      <c r="N34" s="203">
        <v>1.18</v>
      </c>
      <c r="O34" s="203">
        <v>0</v>
      </c>
      <c r="P34" s="203">
        <v>1.23</v>
      </c>
      <c r="Q34" s="203">
        <v>3.79</v>
      </c>
      <c r="R34" s="203">
        <v>7.21</v>
      </c>
      <c r="S34" s="203">
        <v>4.2300000000000004</v>
      </c>
      <c r="T34" s="203">
        <v>0</v>
      </c>
      <c r="U34" s="203">
        <v>1.4</v>
      </c>
      <c r="V34" s="203">
        <v>3.63</v>
      </c>
      <c r="W34" s="203">
        <v>0.34</v>
      </c>
      <c r="X34" s="203">
        <v>1.47</v>
      </c>
      <c r="Y34" s="203">
        <v>0</v>
      </c>
      <c r="Z34" s="203">
        <v>1.99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31.23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200.89</v>
      </c>
      <c r="M35" s="203">
        <v>0.87</v>
      </c>
      <c r="N35" s="203">
        <v>1.18</v>
      </c>
      <c r="O35" s="203">
        <v>0</v>
      </c>
      <c r="P35" s="203">
        <v>1.23</v>
      </c>
      <c r="Q35" s="203">
        <v>3.79</v>
      </c>
      <c r="R35" s="203">
        <v>7.21</v>
      </c>
      <c r="S35" s="203">
        <v>4.2300000000000004</v>
      </c>
      <c r="T35" s="203">
        <v>0</v>
      </c>
      <c r="U35" s="203">
        <v>1.51</v>
      </c>
      <c r="V35" s="203">
        <v>3.63</v>
      </c>
      <c r="W35" s="203">
        <v>0.34</v>
      </c>
      <c r="X35" s="203">
        <v>1.47</v>
      </c>
      <c r="Y35" s="203">
        <v>0</v>
      </c>
      <c r="Z35" s="203">
        <v>1.99</v>
      </c>
      <c r="AA35" s="203">
        <v>0.83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31.51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200.89</v>
      </c>
      <c r="M36" s="203">
        <v>0.87</v>
      </c>
      <c r="N36" s="203">
        <v>1.18</v>
      </c>
      <c r="O36" s="203">
        <v>0</v>
      </c>
      <c r="P36" s="203">
        <v>1.23</v>
      </c>
      <c r="Q36" s="203">
        <v>3.79</v>
      </c>
      <c r="R36" s="203">
        <v>7.21</v>
      </c>
      <c r="S36" s="203">
        <v>4.2300000000000004</v>
      </c>
      <c r="T36" s="203">
        <v>0</v>
      </c>
      <c r="U36" s="203">
        <v>1.57</v>
      </c>
      <c r="V36" s="203">
        <v>3.63</v>
      </c>
      <c r="W36" s="203">
        <v>0.34</v>
      </c>
      <c r="X36" s="203">
        <v>1.47</v>
      </c>
      <c r="Y36" s="203">
        <v>0</v>
      </c>
      <c r="Z36" s="203">
        <v>1.99</v>
      </c>
      <c r="AA36" s="203">
        <v>0.83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31.51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200.61</v>
      </c>
      <c r="M37" s="203">
        <v>0.87</v>
      </c>
      <c r="N37" s="203">
        <v>1.18</v>
      </c>
      <c r="O37" s="203">
        <v>0</v>
      </c>
      <c r="P37" s="203">
        <v>1.23</v>
      </c>
      <c r="Q37" s="203">
        <v>2.34</v>
      </c>
      <c r="R37" s="203">
        <v>4.47</v>
      </c>
      <c r="S37" s="203">
        <v>2.64</v>
      </c>
      <c r="T37" s="203">
        <v>0</v>
      </c>
      <c r="U37" s="203">
        <v>1.6</v>
      </c>
      <c r="V37" s="203">
        <v>3.64</v>
      </c>
      <c r="W37" s="203">
        <v>0.35</v>
      </c>
      <c r="X37" s="203">
        <v>1.47</v>
      </c>
      <c r="Y37" s="203">
        <v>0</v>
      </c>
      <c r="Z37" s="203">
        <v>1.99</v>
      </c>
      <c r="AA37" s="203">
        <v>0.83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31.54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200.61</v>
      </c>
      <c r="M38" s="203">
        <v>0.87</v>
      </c>
      <c r="N38" s="203">
        <v>1.18</v>
      </c>
      <c r="O38" s="203">
        <v>0</v>
      </c>
      <c r="P38" s="203">
        <v>1.23</v>
      </c>
      <c r="Q38" s="203">
        <v>2.34</v>
      </c>
      <c r="R38" s="203">
        <v>4.47</v>
      </c>
      <c r="S38" s="203">
        <v>2.64</v>
      </c>
      <c r="T38" s="203">
        <v>0</v>
      </c>
      <c r="U38" s="203">
        <v>1.63</v>
      </c>
      <c r="V38" s="203">
        <v>3.64</v>
      </c>
      <c r="W38" s="203">
        <v>0.35</v>
      </c>
      <c r="X38" s="203">
        <v>1.47</v>
      </c>
      <c r="Y38" s="203">
        <v>0</v>
      </c>
      <c r="Z38" s="203">
        <v>1.99</v>
      </c>
      <c r="AA38" s="203">
        <v>0.83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31.51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1.52</v>
      </c>
      <c r="L39" s="203">
        <v>200.68</v>
      </c>
      <c r="M39" s="203">
        <v>0.87</v>
      </c>
      <c r="N39" s="203">
        <v>1.18</v>
      </c>
      <c r="O39" s="203">
        <v>0</v>
      </c>
      <c r="P39" s="203">
        <v>1.23</v>
      </c>
      <c r="Q39" s="203">
        <v>3.79</v>
      </c>
      <c r="R39" s="203">
        <v>7.21</v>
      </c>
      <c r="S39" s="203">
        <v>4.2300000000000004</v>
      </c>
      <c r="T39" s="203">
        <v>0</v>
      </c>
      <c r="U39" s="203">
        <v>1.68</v>
      </c>
      <c r="V39" s="203">
        <v>3.64</v>
      </c>
      <c r="W39" s="203">
        <v>0.13</v>
      </c>
      <c r="X39" s="203">
        <v>1.47</v>
      </c>
      <c r="Y39" s="203">
        <v>0</v>
      </c>
      <c r="Z39" s="203">
        <v>9.82</v>
      </c>
      <c r="AA39" s="203">
        <v>0.83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31.51</v>
      </c>
      <c r="AJ39" s="203">
        <v>0</v>
      </c>
      <c r="AK39" s="203">
        <v>13.31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1.52</v>
      </c>
      <c r="L40" s="203">
        <v>200.68</v>
      </c>
      <c r="M40" s="203">
        <v>0.87</v>
      </c>
      <c r="N40" s="203">
        <v>1.18</v>
      </c>
      <c r="O40" s="203">
        <v>0</v>
      </c>
      <c r="P40" s="203">
        <v>1.23</v>
      </c>
      <c r="Q40" s="203">
        <v>3.79</v>
      </c>
      <c r="R40" s="203">
        <v>7.21</v>
      </c>
      <c r="S40" s="203">
        <v>4.2300000000000004</v>
      </c>
      <c r="T40" s="203">
        <v>0</v>
      </c>
      <c r="U40" s="203">
        <v>1.71</v>
      </c>
      <c r="V40" s="203">
        <v>3.64</v>
      </c>
      <c r="W40" s="203">
        <v>0.13</v>
      </c>
      <c r="X40" s="203">
        <v>1.47</v>
      </c>
      <c r="Y40" s="203">
        <v>0</v>
      </c>
      <c r="Z40" s="203">
        <v>9.82</v>
      </c>
      <c r="AA40" s="203">
        <v>0.83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31.23</v>
      </c>
      <c r="AJ40" s="203">
        <v>0</v>
      </c>
      <c r="AK40" s="203">
        <v>13.31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1.52</v>
      </c>
      <c r="L41" s="203">
        <v>200.68</v>
      </c>
      <c r="M41" s="203">
        <v>0.87</v>
      </c>
      <c r="N41" s="203">
        <v>1.18</v>
      </c>
      <c r="O41" s="203">
        <v>0</v>
      </c>
      <c r="P41" s="203">
        <v>1.23</v>
      </c>
      <c r="Q41" s="203">
        <v>3.79</v>
      </c>
      <c r="R41" s="203">
        <v>7.21</v>
      </c>
      <c r="S41" s="203">
        <v>4.2300000000000004</v>
      </c>
      <c r="T41" s="203">
        <v>0</v>
      </c>
      <c r="U41" s="203">
        <v>1.71</v>
      </c>
      <c r="V41" s="203">
        <v>3.64</v>
      </c>
      <c r="W41" s="203">
        <v>0.13</v>
      </c>
      <c r="X41" s="203">
        <v>1.47</v>
      </c>
      <c r="Y41" s="203">
        <v>0</v>
      </c>
      <c r="Z41" s="203">
        <v>9.82</v>
      </c>
      <c r="AA41" s="203">
        <v>0.83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31.23</v>
      </c>
      <c r="AJ41" s="203">
        <v>0</v>
      </c>
      <c r="AK41" s="203">
        <v>13.31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1.52</v>
      </c>
      <c r="L42" s="203">
        <v>200.68</v>
      </c>
      <c r="M42" s="203">
        <v>0.87</v>
      </c>
      <c r="N42" s="203">
        <v>1.18</v>
      </c>
      <c r="O42" s="203">
        <v>0</v>
      </c>
      <c r="P42" s="203">
        <v>1.23</v>
      </c>
      <c r="Q42" s="203">
        <v>3.79</v>
      </c>
      <c r="R42" s="203">
        <v>7.21</v>
      </c>
      <c r="S42" s="203">
        <v>4.2300000000000004</v>
      </c>
      <c r="T42" s="203">
        <v>0</v>
      </c>
      <c r="U42" s="203">
        <v>1.71</v>
      </c>
      <c r="V42" s="203">
        <v>3.64</v>
      </c>
      <c r="W42" s="203">
        <v>0.13</v>
      </c>
      <c r="X42" s="203">
        <v>1.47</v>
      </c>
      <c r="Y42" s="203">
        <v>0</v>
      </c>
      <c r="Z42" s="203">
        <v>9.82</v>
      </c>
      <c r="AA42" s="203">
        <v>0.83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31.23</v>
      </c>
      <c r="AJ42" s="203">
        <v>0</v>
      </c>
      <c r="AK42" s="203">
        <v>13.31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1.52</v>
      </c>
      <c r="L43" s="203">
        <v>200.68</v>
      </c>
      <c r="M43" s="203">
        <v>0.87</v>
      </c>
      <c r="N43" s="203">
        <v>1.18</v>
      </c>
      <c r="O43" s="203">
        <v>0</v>
      </c>
      <c r="P43" s="203">
        <v>1.23</v>
      </c>
      <c r="Q43" s="203">
        <v>3.79</v>
      </c>
      <c r="R43" s="203">
        <v>7.21</v>
      </c>
      <c r="S43" s="203">
        <v>4.2300000000000004</v>
      </c>
      <c r="T43" s="203">
        <v>0</v>
      </c>
      <c r="U43" s="203">
        <v>1.74</v>
      </c>
      <c r="V43" s="203">
        <v>3.64</v>
      </c>
      <c r="W43" s="203">
        <v>0.13</v>
      </c>
      <c r="X43" s="203">
        <v>1.47</v>
      </c>
      <c r="Y43" s="203">
        <v>0</v>
      </c>
      <c r="Z43" s="203">
        <v>9.82</v>
      </c>
      <c r="AA43" s="203">
        <v>0.83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30.08</v>
      </c>
      <c r="AJ43" s="203">
        <v>0</v>
      </c>
      <c r="AK43" s="203">
        <v>13.31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1.52</v>
      </c>
      <c r="L44" s="203">
        <v>200.68</v>
      </c>
      <c r="M44" s="203">
        <v>0.87</v>
      </c>
      <c r="N44" s="203">
        <v>1.18</v>
      </c>
      <c r="O44" s="203">
        <v>0</v>
      </c>
      <c r="P44" s="203">
        <v>1.23</v>
      </c>
      <c r="Q44" s="203">
        <v>3.79</v>
      </c>
      <c r="R44" s="203">
        <v>7.21</v>
      </c>
      <c r="S44" s="203">
        <v>4.2300000000000004</v>
      </c>
      <c r="T44" s="203">
        <v>0</v>
      </c>
      <c r="U44" s="203">
        <v>1.74</v>
      </c>
      <c r="V44" s="203">
        <v>3.64</v>
      </c>
      <c r="W44" s="203">
        <v>0.13</v>
      </c>
      <c r="X44" s="203">
        <v>1.47</v>
      </c>
      <c r="Y44" s="203">
        <v>0</v>
      </c>
      <c r="Z44" s="203">
        <v>9.82</v>
      </c>
      <c r="AA44" s="203">
        <v>0.83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30.08</v>
      </c>
      <c r="AJ44" s="203">
        <v>0</v>
      </c>
      <c r="AK44" s="203">
        <v>13.31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2.13</v>
      </c>
      <c r="L45" s="203">
        <v>200.63</v>
      </c>
      <c r="M45" s="203">
        <v>0.87</v>
      </c>
      <c r="N45" s="203">
        <v>1.18</v>
      </c>
      <c r="O45" s="203">
        <v>0</v>
      </c>
      <c r="P45" s="203">
        <v>1.23</v>
      </c>
      <c r="Q45" s="203">
        <v>3.79</v>
      </c>
      <c r="R45" s="203">
        <v>7.21</v>
      </c>
      <c r="S45" s="203">
        <v>4.2300000000000004</v>
      </c>
      <c r="T45" s="203">
        <v>0</v>
      </c>
      <c r="U45" s="203">
        <v>1.74</v>
      </c>
      <c r="V45" s="203">
        <v>3.64</v>
      </c>
      <c r="W45" s="203">
        <v>0.34</v>
      </c>
      <c r="X45" s="203">
        <v>1.47</v>
      </c>
      <c r="Y45" s="203">
        <v>0</v>
      </c>
      <c r="Z45" s="203">
        <v>9.82</v>
      </c>
      <c r="AA45" s="203">
        <v>0.8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30.08</v>
      </c>
      <c r="AJ45" s="203">
        <v>0</v>
      </c>
      <c r="AK45" s="203">
        <v>13.59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2.13</v>
      </c>
      <c r="L46" s="203">
        <v>200.63</v>
      </c>
      <c r="M46" s="203">
        <v>0.87</v>
      </c>
      <c r="N46" s="203">
        <v>1.18</v>
      </c>
      <c r="O46" s="203">
        <v>0</v>
      </c>
      <c r="P46" s="203">
        <v>1.23</v>
      </c>
      <c r="Q46" s="203">
        <v>3.79</v>
      </c>
      <c r="R46" s="203">
        <v>7.21</v>
      </c>
      <c r="S46" s="203">
        <v>4.2300000000000004</v>
      </c>
      <c r="T46" s="203">
        <v>0</v>
      </c>
      <c r="U46" s="203">
        <v>1.74</v>
      </c>
      <c r="V46" s="203">
        <v>3.64</v>
      </c>
      <c r="W46" s="203">
        <v>0.34</v>
      </c>
      <c r="X46" s="203">
        <v>1.47</v>
      </c>
      <c r="Y46" s="203">
        <v>0</v>
      </c>
      <c r="Z46" s="203">
        <v>9.82</v>
      </c>
      <c r="AA46" s="203">
        <v>0.8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30.08</v>
      </c>
      <c r="AJ46" s="203">
        <v>0</v>
      </c>
      <c r="AK46" s="203">
        <v>13.59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2.13</v>
      </c>
      <c r="L47" s="203">
        <v>201.64</v>
      </c>
      <c r="M47" s="203">
        <v>0.87</v>
      </c>
      <c r="N47" s="203">
        <v>1.18</v>
      </c>
      <c r="O47" s="203">
        <v>0</v>
      </c>
      <c r="P47" s="203">
        <v>1.23</v>
      </c>
      <c r="Q47" s="203">
        <v>3.79</v>
      </c>
      <c r="R47" s="203">
        <v>7.21</v>
      </c>
      <c r="S47" s="203">
        <v>4.2300000000000004</v>
      </c>
      <c r="T47" s="203">
        <v>0</v>
      </c>
      <c r="U47" s="203">
        <v>1.74</v>
      </c>
      <c r="V47" s="203">
        <v>3.64</v>
      </c>
      <c r="W47" s="203">
        <v>0.34</v>
      </c>
      <c r="X47" s="203">
        <v>1.47</v>
      </c>
      <c r="Y47" s="203">
        <v>0</v>
      </c>
      <c r="Z47" s="203">
        <v>9.82</v>
      </c>
      <c r="AA47" s="203">
        <v>0.8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30.08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2.13</v>
      </c>
      <c r="L48" s="203">
        <v>201.64</v>
      </c>
      <c r="M48" s="203">
        <v>0.87</v>
      </c>
      <c r="N48" s="203">
        <v>1.18</v>
      </c>
      <c r="O48" s="203">
        <v>0</v>
      </c>
      <c r="P48" s="203">
        <v>1.23</v>
      </c>
      <c r="Q48" s="203">
        <v>3.79</v>
      </c>
      <c r="R48" s="203">
        <v>7.21</v>
      </c>
      <c r="S48" s="203">
        <v>4.2300000000000004</v>
      </c>
      <c r="T48" s="203">
        <v>0</v>
      </c>
      <c r="U48" s="203">
        <v>1.74</v>
      </c>
      <c r="V48" s="203">
        <v>3.64</v>
      </c>
      <c r="W48" s="203">
        <v>0.34</v>
      </c>
      <c r="X48" s="203">
        <v>1.47</v>
      </c>
      <c r="Y48" s="203">
        <v>0</v>
      </c>
      <c r="Z48" s="203">
        <v>9.82</v>
      </c>
      <c r="AA48" s="203">
        <v>0.8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30.08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201.64</v>
      </c>
      <c r="M49" s="203">
        <v>0.87</v>
      </c>
      <c r="N49" s="203">
        <v>1.18</v>
      </c>
      <c r="O49" s="203">
        <v>0</v>
      </c>
      <c r="P49" s="203">
        <v>1.23</v>
      </c>
      <c r="Q49" s="203">
        <v>3.79</v>
      </c>
      <c r="R49" s="203">
        <v>7.21</v>
      </c>
      <c r="S49" s="203">
        <v>4.2300000000000004</v>
      </c>
      <c r="T49" s="203">
        <v>0</v>
      </c>
      <c r="U49" s="203">
        <v>1.74</v>
      </c>
      <c r="V49" s="203">
        <v>3.64</v>
      </c>
      <c r="W49" s="203">
        <v>0.34</v>
      </c>
      <c r="X49" s="203">
        <v>1.47</v>
      </c>
      <c r="Y49" s="203">
        <v>0</v>
      </c>
      <c r="Z49" s="203">
        <v>9.82</v>
      </c>
      <c r="AA49" s="203">
        <v>0.8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30.08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201.64</v>
      </c>
      <c r="M50" s="203">
        <v>0.87</v>
      </c>
      <c r="N50" s="203">
        <v>1.18</v>
      </c>
      <c r="O50" s="203">
        <v>0</v>
      </c>
      <c r="P50" s="203">
        <v>1.23</v>
      </c>
      <c r="Q50" s="203">
        <v>3.79</v>
      </c>
      <c r="R50" s="203">
        <v>7.21</v>
      </c>
      <c r="S50" s="203">
        <v>4.2300000000000004</v>
      </c>
      <c r="T50" s="203">
        <v>0</v>
      </c>
      <c r="U50" s="203">
        <v>1.74</v>
      </c>
      <c r="V50" s="203">
        <v>3.64</v>
      </c>
      <c r="W50" s="203">
        <v>0.34</v>
      </c>
      <c r="X50" s="203">
        <v>1.47</v>
      </c>
      <c r="Y50" s="203">
        <v>0</v>
      </c>
      <c r="Z50" s="203">
        <v>9.82</v>
      </c>
      <c r="AA50" s="203">
        <v>0.8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30.08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10.050000000000001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201.64</v>
      </c>
      <c r="M51" s="203">
        <v>0.87</v>
      </c>
      <c r="N51" s="203">
        <v>1.18</v>
      </c>
      <c r="O51" s="203">
        <v>0</v>
      </c>
      <c r="P51" s="203">
        <v>1.23</v>
      </c>
      <c r="Q51" s="203">
        <v>3.79</v>
      </c>
      <c r="R51" s="203">
        <v>7.21</v>
      </c>
      <c r="S51" s="203">
        <v>4.2300000000000004</v>
      </c>
      <c r="T51" s="203">
        <v>0</v>
      </c>
      <c r="U51" s="203">
        <v>1.74</v>
      </c>
      <c r="V51" s="203">
        <v>3.64</v>
      </c>
      <c r="W51" s="203">
        <v>0.34</v>
      </c>
      <c r="X51" s="203">
        <v>1.47</v>
      </c>
      <c r="Y51" s="203">
        <v>0</v>
      </c>
      <c r="Z51" s="203">
        <v>9.82</v>
      </c>
      <c r="AA51" s="203">
        <v>0.83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30.35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10.050000000000001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201.64</v>
      </c>
      <c r="M52" s="203">
        <v>0.87</v>
      </c>
      <c r="N52" s="203">
        <v>1.18</v>
      </c>
      <c r="O52" s="203">
        <v>0</v>
      </c>
      <c r="P52" s="203">
        <v>1.23</v>
      </c>
      <c r="Q52" s="203">
        <v>3.79</v>
      </c>
      <c r="R52" s="203">
        <v>7.21</v>
      </c>
      <c r="S52" s="203">
        <v>4.2300000000000004</v>
      </c>
      <c r="T52" s="203">
        <v>0</v>
      </c>
      <c r="U52" s="203">
        <v>1.74</v>
      </c>
      <c r="V52" s="203">
        <v>3.64</v>
      </c>
      <c r="W52" s="203">
        <v>0.34</v>
      </c>
      <c r="X52" s="203">
        <v>1.47</v>
      </c>
      <c r="Y52" s="203">
        <v>0</v>
      </c>
      <c r="Z52" s="203">
        <v>9.82</v>
      </c>
      <c r="AA52" s="203">
        <v>0.83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30.35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10.050000000000001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201.64</v>
      </c>
      <c r="M53" s="203">
        <v>0.87</v>
      </c>
      <c r="N53" s="203">
        <v>1.18</v>
      </c>
      <c r="O53" s="203">
        <v>0</v>
      </c>
      <c r="P53" s="203">
        <v>1.23</v>
      </c>
      <c r="Q53" s="203">
        <v>4.51</v>
      </c>
      <c r="R53" s="203">
        <v>8.4700000000000006</v>
      </c>
      <c r="S53" s="203">
        <v>5.04</v>
      </c>
      <c r="T53" s="203">
        <v>0</v>
      </c>
      <c r="U53" s="203">
        <v>1.74</v>
      </c>
      <c r="V53" s="203">
        <v>3.64</v>
      </c>
      <c r="W53" s="203">
        <v>1.37</v>
      </c>
      <c r="X53" s="203">
        <v>6.99</v>
      </c>
      <c r="Y53" s="203">
        <v>0</v>
      </c>
      <c r="Z53" s="203">
        <v>9.82</v>
      </c>
      <c r="AA53" s="203">
        <v>0.82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30.35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10.050000000000001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201.64</v>
      </c>
      <c r="M54" s="203">
        <v>0.87</v>
      </c>
      <c r="N54" s="203">
        <v>1.18</v>
      </c>
      <c r="O54" s="203">
        <v>0</v>
      </c>
      <c r="P54" s="203">
        <v>1.23</v>
      </c>
      <c r="Q54" s="203">
        <v>4.51</v>
      </c>
      <c r="R54" s="203">
        <v>8.4700000000000006</v>
      </c>
      <c r="S54" s="203">
        <v>5.04</v>
      </c>
      <c r="T54" s="203">
        <v>0</v>
      </c>
      <c r="U54" s="203">
        <v>1.74</v>
      </c>
      <c r="V54" s="203">
        <v>3.64</v>
      </c>
      <c r="W54" s="203">
        <v>0.35</v>
      </c>
      <c r="X54" s="203">
        <v>6.99</v>
      </c>
      <c r="Y54" s="203">
        <v>0</v>
      </c>
      <c r="Z54" s="203">
        <v>9.82</v>
      </c>
      <c r="AA54" s="203">
        <v>0.82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30.35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10.050000000000001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1.43</v>
      </c>
      <c r="L55" s="203">
        <v>201.64</v>
      </c>
      <c r="M55" s="203">
        <v>0.87</v>
      </c>
      <c r="N55" s="203">
        <v>1.18</v>
      </c>
      <c r="O55" s="203">
        <v>0</v>
      </c>
      <c r="P55" s="203">
        <v>1.23</v>
      </c>
      <c r="Q55" s="203">
        <v>3.69</v>
      </c>
      <c r="R55" s="203">
        <v>7.01</v>
      </c>
      <c r="S55" s="203">
        <v>4.0999999999999996</v>
      </c>
      <c r="T55" s="203">
        <v>0</v>
      </c>
      <c r="U55" s="203">
        <v>1.74</v>
      </c>
      <c r="V55" s="203">
        <v>2.61</v>
      </c>
      <c r="W55" s="203">
        <v>0.34</v>
      </c>
      <c r="X55" s="203">
        <v>1.47</v>
      </c>
      <c r="Y55" s="203">
        <v>0</v>
      </c>
      <c r="Z55" s="203">
        <v>9.82</v>
      </c>
      <c r="AA55" s="203">
        <v>0.82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30.38</v>
      </c>
      <c r="AJ55" s="203">
        <v>0</v>
      </c>
      <c r="AK55" s="203">
        <v>16.670000000000002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10.050000000000001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1.41</v>
      </c>
      <c r="L56" s="203">
        <v>201.64</v>
      </c>
      <c r="M56" s="203">
        <v>0.87</v>
      </c>
      <c r="N56" s="203">
        <v>1.18</v>
      </c>
      <c r="O56" s="203">
        <v>0</v>
      </c>
      <c r="P56" s="203">
        <v>1.23</v>
      </c>
      <c r="Q56" s="203">
        <v>3.69</v>
      </c>
      <c r="R56" s="203">
        <v>7.01</v>
      </c>
      <c r="S56" s="203">
        <v>4.0999999999999996</v>
      </c>
      <c r="T56" s="203">
        <v>0</v>
      </c>
      <c r="U56" s="203">
        <v>1.74</v>
      </c>
      <c r="V56" s="203">
        <v>2.61</v>
      </c>
      <c r="W56" s="203">
        <v>0.34</v>
      </c>
      <c r="X56" s="203">
        <v>1.47</v>
      </c>
      <c r="Y56" s="203">
        <v>0</v>
      </c>
      <c r="Z56" s="203">
        <v>9.82</v>
      </c>
      <c r="AA56" s="203">
        <v>0.82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30.35</v>
      </c>
      <c r="AJ56" s="203">
        <v>0</v>
      </c>
      <c r="AK56" s="203">
        <v>16.670000000000002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10.050000000000001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1.43</v>
      </c>
      <c r="L57" s="203">
        <v>201.64</v>
      </c>
      <c r="M57" s="203">
        <v>0.87</v>
      </c>
      <c r="N57" s="203">
        <v>1.18</v>
      </c>
      <c r="O57" s="203">
        <v>0</v>
      </c>
      <c r="P57" s="203">
        <v>1.23</v>
      </c>
      <c r="Q57" s="203">
        <v>3.79</v>
      </c>
      <c r="R57" s="203">
        <v>7.21</v>
      </c>
      <c r="S57" s="203">
        <v>4.2300000000000004</v>
      </c>
      <c r="T57" s="203">
        <v>0</v>
      </c>
      <c r="U57" s="203">
        <v>1.74</v>
      </c>
      <c r="V57" s="203">
        <v>3.64</v>
      </c>
      <c r="W57" s="203">
        <v>0.34</v>
      </c>
      <c r="X57" s="203">
        <v>1.47</v>
      </c>
      <c r="Y57" s="203">
        <v>0</v>
      </c>
      <c r="Z57" s="203">
        <v>9.82</v>
      </c>
      <c r="AA57" s="203">
        <v>0.82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30.35</v>
      </c>
      <c r="AJ57" s="203">
        <v>0</v>
      </c>
      <c r="AK57" s="203">
        <v>16.670000000000002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10.050000000000001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1.43</v>
      </c>
      <c r="L58" s="203">
        <v>201.64</v>
      </c>
      <c r="M58" s="203">
        <v>0.87</v>
      </c>
      <c r="N58" s="203">
        <v>1.18</v>
      </c>
      <c r="O58" s="203">
        <v>0</v>
      </c>
      <c r="P58" s="203">
        <v>1.23</v>
      </c>
      <c r="Q58" s="203">
        <v>3.79</v>
      </c>
      <c r="R58" s="203">
        <v>7.21</v>
      </c>
      <c r="S58" s="203">
        <v>4.2300000000000004</v>
      </c>
      <c r="T58" s="203">
        <v>0</v>
      </c>
      <c r="U58" s="203">
        <v>1.74</v>
      </c>
      <c r="V58" s="203">
        <v>3.64</v>
      </c>
      <c r="W58" s="203">
        <v>0.34</v>
      </c>
      <c r="X58" s="203">
        <v>1.47</v>
      </c>
      <c r="Y58" s="203">
        <v>0</v>
      </c>
      <c r="Z58" s="203">
        <v>9.82</v>
      </c>
      <c r="AA58" s="203">
        <v>0.82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30.35</v>
      </c>
      <c r="AJ58" s="203">
        <v>0</v>
      </c>
      <c r="AK58" s="203">
        <v>16.670000000000002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9.99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2.95</v>
      </c>
      <c r="L59" s="203">
        <v>201.64</v>
      </c>
      <c r="M59" s="203">
        <v>0.87</v>
      </c>
      <c r="N59" s="203">
        <v>1.18</v>
      </c>
      <c r="O59" s="203">
        <v>0</v>
      </c>
      <c r="P59" s="203">
        <v>1.23</v>
      </c>
      <c r="Q59" s="203">
        <v>3.79</v>
      </c>
      <c r="R59" s="203">
        <v>7.21</v>
      </c>
      <c r="S59" s="203">
        <v>4.2300000000000004</v>
      </c>
      <c r="T59" s="203">
        <v>0</v>
      </c>
      <c r="U59" s="203">
        <v>1.74</v>
      </c>
      <c r="V59" s="203">
        <v>3.64</v>
      </c>
      <c r="W59" s="203">
        <v>0.34</v>
      </c>
      <c r="X59" s="203">
        <v>1.47</v>
      </c>
      <c r="Y59" s="203">
        <v>0</v>
      </c>
      <c r="Z59" s="203">
        <v>9.82</v>
      </c>
      <c r="AA59" s="203">
        <v>3.74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30.35</v>
      </c>
      <c r="AJ59" s="203">
        <v>0</v>
      </c>
      <c r="AK59" s="203">
        <v>17.2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9.99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2.95</v>
      </c>
      <c r="L60" s="203">
        <v>201.64</v>
      </c>
      <c r="M60" s="203">
        <v>0.87</v>
      </c>
      <c r="N60" s="203">
        <v>1.18</v>
      </c>
      <c r="O60" s="203">
        <v>0</v>
      </c>
      <c r="P60" s="203">
        <v>1.23</v>
      </c>
      <c r="Q60" s="203">
        <v>3.79</v>
      </c>
      <c r="R60" s="203">
        <v>7.21</v>
      </c>
      <c r="S60" s="203">
        <v>4.2300000000000004</v>
      </c>
      <c r="T60" s="203">
        <v>0</v>
      </c>
      <c r="U60" s="203">
        <v>1.74</v>
      </c>
      <c r="V60" s="203">
        <v>3.64</v>
      </c>
      <c r="W60" s="203">
        <v>0.34</v>
      </c>
      <c r="X60" s="203">
        <v>1.47</v>
      </c>
      <c r="Y60" s="203">
        <v>0</v>
      </c>
      <c r="Z60" s="203">
        <v>9.82</v>
      </c>
      <c r="AA60" s="203">
        <v>3.74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29.69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9.99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1.39</v>
      </c>
      <c r="L61" s="203">
        <v>201.64</v>
      </c>
      <c r="M61" s="203">
        <v>0.87</v>
      </c>
      <c r="N61" s="203">
        <v>1.18</v>
      </c>
      <c r="O61" s="203">
        <v>0</v>
      </c>
      <c r="P61" s="203">
        <v>1.23</v>
      </c>
      <c r="Q61" s="203">
        <v>3.79</v>
      </c>
      <c r="R61" s="203">
        <v>7.21</v>
      </c>
      <c r="S61" s="203">
        <v>4.2300000000000004</v>
      </c>
      <c r="T61" s="203">
        <v>0</v>
      </c>
      <c r="U61" s="203">
        <v>1.74</v>
      </c>
      <c r="V61" s="203">
        <v>3.64</v>
      </c>
      <c r="W61" s="203">
        <v>0.34</v>
      </c>
      <c r="X61" s="203">
        <v>1.47</v>
      </c>
      <c r="Y61" s="203">
        <v>0</v>
      </c>
      <c r="Z61" s="203">
        <v>9.82</v>
      </c>
      <c r="AA61" s="203">
        <v>0.83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29.69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9.99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1.39</v>
      </c>
      <c r="L62" s="203">
        <v>201.64</v>
      </c>
      <c r="M62" s="203">
        <v>0.87</v>
      </c>
      <c r="N62" s="203">
        <v>1.18</v>
      </c>
      <c r="O62" s="203">
        <v>0</v>
      </c>
      <c r="P62" s="203">
        <v>1.23</v>
      </c>
      <c r="Q62" s="203">
        <v>3.79</v>
      </c>
      <c r="R62" s="203">
        <v>7.21</v>
      </c>
      <c r="S62" s="203">
        <v>4.2300000000000004</v>
      </c>
      <c r="T62" s="203">
        <v>0</v>
      </c>
      <c r="U62" s="203">
        <v>1.74</v>
      </c>
      <c r="V62" s="203">
        <v>3.64</v>
      </c>
      <c r="W62" s="203">
        <v>0.34</v>
      </c>
      <c r="X62" s="203">
        <v>1.47</v>
      </c>
      <c r="Y62" s="203">
        <v>0</v>
      </c>
      <c r="Z62" s="203">
        <v>9.82</v>
      </c>
      <c r="AA62" s="203">
        <v>0.83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29.69</v>
      </c>
      <c r="AJ62" s="203">
        <v>0</v>
      </c>
      <c r="AK62" s="203">
        <v>19.600000000000001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10.050000000000001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1.39</v>
      </c>
      <c r="L63" s="203">
        <v>201.64</v>
      </c>
      <c r="M63" s="203">
        <v>0.87</v>
      </c>
      <c r="N63" s="203">
        <v>1.18</v>
      </c>
      <c r="O63" s="203">
        <v>0</v>
      </c>
      <c r="P63" s="203">
        <v>1.23</v>
      </c>
      <c r="Q63" s="203">
        <v>3.16</v>
      </c>
      <c r="R63" s="203">
        <v>7.01</v>
      </c>
      <c r="S63" s="203">
        <v>4.0999999999999996</v>
      </c>
      <c r="T63" s="203">
        <v>0</v>
      </c>
      <c r="U63" s="203">
        <v>1.74</v>
      </c>
      <c r="V63" s="203">
        <v>3.64</v>
      </c>
      <c r="W63" s="203">
        <v>0.34</v>
      </c>
      <c r="X63" s="203">
        <v>1.47</v>
      </c>
      <c r="Y63" s="203">
        <v>0</v>
      </c>
      <c r="Z63" s="203">
        <v>9.82</v>
      </c>
      <c r="AA63" s="203">
        <v>0.83</v>
      </c>
      <c r="AB63" s="203">
        <v>0</v>
      </c>
      <c r="AC63" s="203">
        <v>15.59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31.44</v>
      </c>
      <c r="AJ63" s="203">
        <v>0</v>
      </c>
      <c r="AK63" s="203">
        <v>16.16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10.050000000000001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1.39</v>
      </c>
      <c r="L64" s="203">
        <v>201.64</v>
      </c>
      <c r="M64" s="203">
        <v>0.87</v>
      </c>
      <c r="N64" s="203">
        <v>1.18</v>
      </c>
      <c r="O64" s="203">
        <v>0</v>
      </c>
      <c r="P64" s="203">
        <v>1.23</v>
      </c>
      <c r="Q64" s="203">
        <v>3.16</v>
      </c>
      <c r="R64" s="203">
        <v>7.01</v>
      </c>
      <c r="S64" s="203">
        <v>4.0999999999999996</v>
      </c>
      <c r="T64" s="203">
        <v>0</v>
      </c>
      <c r="U64" s="203">
        <v>1.74</v>
      </c>
      <c r="V64" s="203">
        <v>3.64</v>
      </c>
      <c r="W64" s="203">
        <v>0.34</v>
      </c>
      <c r="X64" s="203">
        <v>1.47</v>
      </c>
      <c r="Y64" s="203">
        <v>0</v>
      </c>
      <c r="Z64" s="203">
        <v>9.82</v>
      </c>
      <c r="AA64" s="203">
        <v>0.83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29.69</v>
      </c>
      <c r="AJ64" s="203">
        <v>0</v>
      </c>
      <c r="AK64" s="203">
        <v>16.16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10.050000000000001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1.39</v>
      </c>
      <c r="L65" s="203">
        <v>201.64</v>
      </c>
      <c r="M65" s="203">
        <v>0.87</v>
      </c>
      <c r="N65" s="203">
        <v>1.18</v>
      </c>
      <c r="O65" s="203">
        <v>0</v>
      </c>
      <c r="P65" s="203">
        <v>1.23</v>
      </c>
      <c r="Q65" s="203">
        <v>3.19</v>
      </c>
      <c r="R65" s="203">
        <v>7.01</v>
      </c>
      <c r="S65" s="203">
        <v>4.0999999999999996</v>
      </c>
      <c r="T65" s="203">
        <v>0</v>
      </c>
      <c r="U65" s="203">
        <v>1.74</v>
      </c>
      <c r="V65" s="203">
        <v>3.63</v>
      </c>
      <c r="W65" s="203">
        <v>0.34</v>
      </c>
      <c r="X65" s="203">
        <v>1.47</v>
      </c>
      <c r="Y65" s="203">
        <v>0</v>
      </c>
      <c r="Z65" s="203">
        <v>9.82</v>
      </c>
      <c r="AA65" s="203">
        <v>0.83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29.69</v>
      </c>
      <c r="AJ65" s="203">
        <v>0</v>
      </c>
      <c r="AK65" s="203">
        <v>16.16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10.08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1.39</v>
      </c>
      <c r="L66" s="203">
        <v>201.64</v>
      </c>
      <c r="M66" s="203">
        <v>0.87</v>
      </c>
      <c r="N66" s="203">
        <v>1.18</v>
      </c>
      <c r="O66" s="203">
        <v>0</v>
      </c>
      <c r="P66" s="203">
        <v>1.23</v>
      </c>
      <c r="Q66" s="203">
        <v>3.19</v>
      </c>
      <c r="R66" s="203">
        <v>7.01</v>
      </c>
      <c r="S66" s="203">
        <v>4.0999999999999996</v>
      </c>
      <c r="T66" s="203">
        <v>0</v>
      </c>
      <c r="U66" s="203">
        <v>1.74</v>
      </c>
      <c r="V66" s="203">
        <v>3.63</v>
      </c>
      <c r="W66" s="203">
        <v>0.34</v>
      </c>
      <c r="X66" s="203">
        <v>1.47</v>
      </c>
      <c r="Y66" s="203">
        <v>0</v>
      </c>
      <c r="Z66" s="203">
        <v>9.82</v>
      </c>
      <c r="AA66" s="203">
        <v>0.83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29.69</v>
      </c>
      <c r="AJ66" s="203">
        <v>0</v>
      </c>
      <c r="AK66" s="203">
        <v>16.16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10.08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1.39</v>
      </c>
      <c r="L67" s="203">
        <v>201.64</v>
      </c>
      <c r="M67" s="203">
        <v>0.87</v>
      </c>
      <c r="N67" s="203">
        <v>1.18</v>
      </c>
      <c r="O67" s="203">
        <v>0</v>
      </c>
      <c r="P67" s="203">
        <v>1.23</v>
      </c>
      <c r="Q67" s="203">
        <v>3.19</v>
      </c>
      <c r="R67" s="203">
        <v>7.01</v>
      </c>
      <c r="S67" s="203">
        <v>4.0999999999999996</v>
      </c>
      <c r="T67" s="203">
        <v>0</v>
      </c>
      <c r="U67" s="203">
        <v>1.74</v>
      </c>
      <c r="V67" s="203">
        <v>3.63</v>
      </c>
      <c r="W67" s="203">
        <v>0.34</v>
      </c>
      <c r="X67" s="203">
        <v>1.47</v>
      </c>
      <c r="Y67" s="203">
        <v>0</v>
      </c>
      <c r="Z67" s="203">
        <v>9.82</v>
      </c>
      <c r="AA67" s="203">
        <v>0.83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29.69</v>
      </c>
      <c r="AJ67" s="203">
        <v>0</v>
      </c>
      <c r="AK67" s="203">
        <v>16.16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10.08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1.39</v>
      </c>
      <c r="L68" s="203">
        <v>201.64</v>
      </c>
      <c r="M68" s="203">
        <v>0.87</v>
      </c>
      <c r="N68" s="203">
        <v>1.18</v>
      </c>
      <c r="O68" s="203">
        <v>0</v>
      </c>
      <c r="P68" s="203">
        <v>1.23</v>
      </c>
      <c r="Q68" s="203">
        <v>3.19</v>
      </c>
      <c r="R68" s="203">
        <v>7.01</v>
      </c>
      <c r="S68" s="203">
        <v>4.0999999999999996</v>
      </c>
      <c r="T68" s="203">
        <v>0</v>
      </c>
      <c r="U68" s="203">
        <v>1.74</v>
      </c>
      <c r="V68" s="203">
        <v>3.63</v>
      </c>
      <c r="W68" s="203">
        <v>0.34</v>
      </c>
      <c r="X68" s="203">
        <v>1.47</v>
      </c>
      <c r="Y68" s="203">
        <v>0</v>
      </c>
      <c r="Z68" s="203">
        <v>9.82</v>
      </c>
      <c r="AA68" s="203">
        <v>0.83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29.69</v>
      </c>
      <c r="AJ68" s="203">
        <v>0</v>
      </c>
      <c r="AK68" s="203">
        <v>16.16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10.08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2.95</v>
      </c>
      <c r="L69" s="203">
        <v>201.64</v>
      </c>
      <c r="M69" s="203">
        <v>0.87</v>
      </c>
      <c r="N69" s="203">
        <v>1.18</v>
      </c>
      <c r="O69" s="203">
        <v>0</v>
      </c>
      <c r="P69" s="203">
        <v>1.23</v>
      </c>
      <c r="Q69" s="203">
        <v>3.69</v>
      </c>
      <c r="R69" s="203">
        <v>7.01</v>
      </c>
      <c r="S69" s="203">
        <v>4.0999999999999996</v>
      </c>
      <c r="T69" s="203">
        <v>0</v>
      </c>
      <c r="U69" s="203">
        <v>1.74</v>
      </c>
      <c r="V69" s="203">
        <v>3.64</v>
      </c>
      <c r="W69" s="203">
        <v>0.34</v>
      </c>
      <c r="X69" s="203">
        <v>1.47</v>
      </c>
      <c r="Y69" s="203">
        <v>0</v>
      </c>
      <c r="Z69" s="203">
        <v>9.82</v>
      </c>
      <c r="AA69" s="203">
        <v>0.83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29.69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2.95</v>
      </c>
      <c r="L70" s="203">
        <v>201.64</v>
      </c>
      <c r="M70" s="203">
        <v>0.87</v>
      </c>
      <c r="N70" s="203">
        <v>1.18</v>
      </c>
      <c r="O70" s="203">
        <v>0</v>
      </c>
      <c r="P70" s="203">
        <v>1.23</v>
      </c>
      <c r="Q70" s="203">
        <v>3.69</v>
      </c>
      <c r="R70" s="203">
        <v>7.01</v>
      </c>
      <c r="S70" s="203">
        <v>4.0999999999999996</v>
      </c>
      <c r="T70" s="203">
        <v>0</v>
      </c>
      <c r="U70" s="203">
        <v>1.74</v>
      </c>
      <c r="V70" s="203">
        <v>3.64</v>
      </c>
      <c r="W70" s="203">
        <v>0.34</v>
      </c>
      <c r="X70" s="203">
        <v>1.47</v>
      </c>
      <c r="Y70" s="203">
        <v>0</v>
      </c>
      <c r="Z70" s="203">
        <v>9.82</v>
      </c>
      <c r="AA70" s="203">
        <v>0.83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29.69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201.64</v>
      </c>
      <c r="M71" s="203">
        <v>0.87</v>
      </c>
      <c r="N71" s="203">
        <v>1.18</v>
      </c>
      <c r="O71" s="203">
        <v>0</v>
      </c>
      <c r="P71" s="203">
        <v>1.23</v>
      </c>
      <c r="Q71" s="203">
        <v>3.79</v>
      </c>
      <c r="R71" s="203">
        <v>7.21</v>
      </c>
      <c r="S71" s="203">
        <v>4.2300000000000004</v>
      </c>
      <c r="T71" s="203">
        <v>0</v>
      </c>
      <c r="U71" s="203">
        <v>1.74</v>
      </c>
      <c r="V71" s="203">
        <v>4.01</v>
      </c>
      <c r="W71" s="203">
        <v>0.34</v>
      </c>
      <c r="X71" s="203">
        <v>1.47</v>
      </c>
      <c r="Y71" s="203">
        <v>0</v>
      </c>
      <c r="Z71" s="203">
        <v>9.82</v>
      </c>
      <c r="AA71" s="203">
        <v>0.83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30.27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201.64</v>
      </c>
      <c r="M72" s="203">
        <v>0.87</v>
      </c>
      <c r="N72" s="203">
        <v>1.18</v>
      </c>
      <c r="O72" s="203">
        <v>0</v>
      </c>
      <c r="P72" s="203">
        <v>1.23</v>
      </c>
      <c r="Q72" s="203">
        <v>3.79</v>
      </c>
      <c r="R72" s="203">
        <v>7.21</v>
      </c>
      <c r="S72" s="203">
        <v>4.2300000000000004</v>
      </c>
      <c r="T72" s="203">
        <v>0</v>
      </c>
      <c r="U72" s="203">
        <v>1.74</v>
      </c>
      <c r="V72" s="203">
        <v>3.63</v>
      </c>
      <c r="W72" s="203">
        <v>0.34</v>
      </c>
      <c r="X72" s="203">
        <v>1.47</v>
      </c>
      <c r="Y72" s="203">
        <v>0</v>
      </c>
      <c r="Z72" s="203">
        <v>9.82</v>
      </c>
      <c r="AA72" s="203">
        <v>0.83</v>
      </c>
      <c r="AB72" s="203">
        <v>0</v>
      </c>
      <c r="AC72" s="203">
        <v>16.52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32.93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2.95</v>
      </c>
      <c r="L73" s="203">
        <v>201.64</v>
      </c>
      <c r="M73" s="203">
        <v>0.87</v>
      </c>
      <c r="N73" s="203">
        <v>1.18</v>
      </c>
      <c r="O73" s="203">
        <v>0</v>
      </c>
      <c r="P73" s="203">
        <v>1.23</v>
      </c>
      <c r="Q73" s="203">
        <v>3.79</v>
      </c>
      <c r="R73" s="203">
        <v>7.21</v>
      </c>
      <c r="S73" s="203">
        <v>4.2300000000000004</v>
      </c>
      <c r="T73" s="203">
        <v>0</v>
      </c>
      <c r="U73" s="203">
        <v>1.74</v>
      </c>
      <c r="V73" s="203">
        <v>3.63</v>
      </c>
      <c r="W73" s="203">
        <v>0.34</v>
      </c>
      <c r="X73" s="203">
        <v>1.47</v>
      </c>
      <c r="Y73" s="203">
        <v>0</v>
      </c>
      <c r="Z73" s="203">
        <v>9.82</v>
      </c>
      <c r="AA73" s="203">
        <v>0.83</v>
      </c>
      <c r="AB73" s="203">
        <v>0</v>
      </c>
      <c r="AC73" s="203">
        <v>13.57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31.53</v>
      </c>
      <c r="AJ73" s="203">
        <v>0</v>
      </c>
      <c r="AK73" s="203">
        <v>20.170000000000002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2.95</v>
      </c>
      <c r="L74" s="203">
        <v>201.64</v>
      </c>
      <c r="M74" s="203">
        <v>0.87</v>
      </c>
      <c r="N74" s="203">
        <v>1.18</v>
      </c>
      <c r="O74" s="203">
        <v>0</v>
      </c>
      <c r="P74" s="203">
        <v>1.23</v>
      </c>
      <c r="Q74" s="203">
        <v>3.79</v>
      </c>
      <c r="R74" s="203">
        <v>7.21</v>
      </c>
      <c r="S74" s="203">
        <v>4.2300000000000004</v>
      </c>
      <c r="T74" s="203">
        <v>0</v>
      </c>
      <c r="U74" s="203">
        <v>1.74</v>
      </c>
      <c r="V74" s="203">
        <v>3.63</v>
      </c>
      <c r="W74" s="203">
        <v>0.34</v>
      </c>
      <c r="X74" s="203">
        <v>1.47</v>
      </c>
      <c r="Y74" s="203">
        <v>0</v>
      </c>
      <c r="Z74" s="203">
        <v>9.82</v>
      </c>
      <c r="AA74" s="203">
        <v>0.83</v>
      </c>
      <c r="AB74" s="203">
        <v>0</v>
      </c>
      <c r="AC74" s="203">
        <v>13.57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31.2</v>
      </c>
      <c r="AJ74" s="203">
        <v>0</v>
      </c>
      <c r="AK74" s="203">
        <v>20.170000000000002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2.95</v>
      </c>
      <c r="L75" s="203">
        <v>201.64</v>
      </c>
      <c r="M75" s="203">
        <v>0.87</v>
      </c>
      <c r="N75" s="203">
        <v>1.18</v>
      </c>
      <c r="O75" s="203">
        <v>0</v>
      </c>
      <c r="P75" s="203">
        <v>1.23</v>
      </c>
      <c r="Q75" s="203">
        <v>3.79</v>
      </c>
      <c r="R75" s="203">
        <v>7.21</v>
      </c>
      <c r="S75" s="203">
        <v>4.2300000000000004</v>
      </c>
      <c r="T75" s="203">
        <v>0</v>
      </c>
      <c r="U75" s="203">
        <v>1.74</v>
      </c>
      <c r="V75" s="203">
        <v>0.18</v>
      </c>
      <c r="W75" s="203">
        <v>0.34</v>
      </c>
      <c r="X75" s="203">
        <v>1.47</v>
      </c>
      <c r="Y75" s="203">
        <v>0</v>
      </c>
      <c r="Z75" s="203">
        <v>9.82</v>
      </c>
      <c r="AA75" s="203">
        <v>0.83</v>
      </c>
      <c r="AB75" s="203">
        <v>0</v>
      </c>
      <c r="AC75" s="203">
        <v>13.57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31.2</v>
      </c>
      <c r="AJ75" s="203">
        <v>0</v>
      </c>
      <c r="AK75" s="203">
        <v>20.170000000000002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0.1</v>
      </c>
      <c r="L76" s="203">
        <v>151.33000000000001</v>
      </c>
      <c r="M76" s="203">
        <v>0.87</v>
      </c>
      <c r="N76" s="203">
        <v>1.18</v>
      </c>
      <c r="O76" s="203">
        <v>0</v>
      </c>
      <c r="P76" s="203">
        <v>1.23</v>
      </c>
      <c r="Q76" s="203">
        <v>0.22</v>
      </c>
      <c r="R76" s="203">
        <v>0.42</v>
      </c>
      <c r="S76" s="203">
        <v>0.26</v>
      </c>
      <c r="T76" s="203">
        <v>0</v>
      </c>
      <c r="U76" s="203">
        <v>1.74</v>
      </c>
      <c r="V76" s="203">
        <v>0.18</v>
      </c>
      <c r="W76" s="203">
        <v>0.34</v>
      </c>
      <c r="X76" s="203">
        <v>1.47</v>
      </c>
      <c r="Y76" s="203">
        <v>0</v>
      </c>
      <c r="Z76" s="203">
        <v>9.82</v>
      </c>
      <c r="AA76" s="203">
        <v>0.83</v>
      </c>
      <c r="AB76" s="203">
        <v>0</v>
      </c>
      <c r="AC76" s="203">
        <v>13.57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31.2</v>
      </c>
      <c r="AJ76" s="203">
        <v>0</v>
      </c>
      <c r="AK76" s="203">
        <v>5.04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0.1</v>
      </c>
      <c r="L77" s="203">
        <v>14.98</v>
      </c>
      <c r="M77" s="203">
        <v>0.87</v>
      </c>
      <c r="N77" s="203">
        <v>1.18</v>
      </c>
      <c r="O77" s="203">
        <v>0</v>
      </c>
      <c r="P77" s="203">
        <v>1.23</v>
      </c>
      <c r="Q77" s="203">
        <v>0.22</v>
      </c>
      <c r="R77" s="203">
        <v>0.42</v>
      </c>
      <c r="S77" s="203">
        <v>0.26</v>
      </c>
      <c r="T77" s="203">
        <v>0</v>
      </c>
      <c r="U77" s="203">
        <v>1.74</v>
      </c>
      <c r="V77" s="203">
        <v>0.86</v>
      </c>
      <c r="W77" s="203">
        <v>0.34</v>
      </c>
      <c r="X77" s="203">
        <v>1.47</v>
      </c>
      <c r="Y77" s="203">
        <v>0</v>
      </c>
      <c r="Z77" s="203">
        <v>9.82</v>
      </c>
      <c r="AA77" s="203">
        <v>0.83</v>
      </c>
      <c r="AB77" s="203">
        <v>0</v>
      </c>
      <c r="AC77" s="203">
        <v>13.57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31.2</v>
      </c>
      <c r="AJ77" s="203">
        <v>0</v>
      </c>
      <c r="AK77" s="203">
        <v>5.04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0.1</v>
      </c>
      <c r="L78" s="203">
        <v>14.98</v>
      </c>
      <c r="M78" s="203">
        <v>0.87</v>
      </c>
      <c r="N78" s="203">
        <v>1.18</v>
      </c>
      <c r="O78" s="203">
        <v>0</v>
      </c>
      <c r="P78" s="203">
        <v>1.23</v>
      </c>
      <c r="Q78" s="203">
        <v>0.22</v>
      </c>
      <c r="R78" s="203">
        <v>0.42</v>
      </c>
      <c r="S78" s="203">
        <v>0.26</v>
      </c>
      <c r="T78" s="203">
        <v>0</v>
      </c>
      <c r="U78" s="203">
        <v>1.74</v>
      </c>
      <c r="V78" s="203">
        <v>0.85</v>
      </c>
      <c r="W78" s="203">
        <v>0.34</v>
      </c>
      <c r="X78" s="203">
        <v>1.47</v>
      </c>
      <c r="Y78" s="203">
        <v>0</v>
      </c>
      <c r="Z78" s="203">
        <v>9.82</v>
      </c>
      <c r="AA78" s="203">
        <v>0.83</v>
      </c>
      <c r="AB78" s="203">
        <v>0</v>
      </c>
      <c r="AC78" s="203">
        <v>13.57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31.2</v>
      </c>
      <c r="AJ78" s="203">
        <v>0</v>
      </c>
      <c r="AK78" s="203">
        <v>5.04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0.1</v>
      </c>
      <c r="L79" s="203">
        <v>14.98</v>
      </c>
      <c r="M79" s="203">
        <v>0.87</v>
      </c>
      <c r="N79" s="203">
        <v>1.18</v>
      </c>
      <c r="O79" s="203">
        <v>0</v>
      </c>
      <c r="P79" s="203">
        <v>1.23</v>
      </c>
      <c r="Q79" s="203">
        <v>0.22</v>
      </c>
      <c r="R79" s="203">
        <v>0.42</v>
      </c>
      <c r="S79" s="203">
        <v>0.26</v>
      </c>
      <c r="T79" s="203">
        <v>0</v>
      </c>
      <c r="U79" s="203">
        <v>1.74</v>
      </c>
      <c r="V79" s="203">
        <v>1.1000000000000001</v>
      </c>
      <c r="W79" s="203">
        <v>0.34</v>
      </c>
      <c r="X79" s="203">
        <v>1.47</v>
      </c>
      <c r="Y79" s="203">
        <v>0</v>
      </c>
      <c r="Z79" s="203">
        <v>9.82</v>
      </c>
      <c r="AA79" s="203">
        <v>0.83</v>
      </c>
      <c r="AB79" s="203">
        <v>0</v>
      </c>
      <c r="AC79" s="203">
        <v>13.57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31.53</v>
      </c>
      <c r="AJ79" s="203">
        <v>0</v>
      </c>
      <c r="AK79" s="203">
        <v>5.04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0.1</v>
      </c>
      <c r="L80" s="203">
        <v>14.98</v>
      </c>
      <c r="M80" s="203">
        <v>0.87</v>
      </c>
      <c r="N80" s="203">
        <v>1.18</v>
      </c>
      <c r="O80" s="203">
        <v>0</v>
      </c>
      <c r="P80" s="203">
        <v>1.23</v>
      </c>
      <c r="Q80" s="203">
        <v>0.22</v>
      </c>
      <c r="R80" s="203">
        <v>0.42</v>
      </c>
      <c r="S80" s="203">
        <v>0.26</v>
      </c>
      <c r="T80" s="203">
        <v>0</v>
      </c>
      <c r="U80" s="203">
        <v>1.74</v>
      </c>
      <c r="V80" s="203">
        <v>1.1000000000000001</v>
      </c>
      <c r="W80" s="203">
        <v>0.34</v>
      </c>
      <c r="X80" s="203">
        <v>1.47</v>
      </c>
      <c r="Y80" s="203">
        <v>0</v>
      </c>
      <c r="Z80" s="203">
        <v>9.82</v>
      </c>
      <c r="AA80" s="203">
        <v>0.83</v>
      </c>
      <c r="AB80" s="203">
        <v>0</v>
      </c>
      <c r="AC80" s="203">
        <v>13.57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31.2</v>
      </c>
      <c r="AJ80" s="203">
        <v>0</v>
      </c>
      <c r="AK80" s="203">
        <v>5.04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</v>
      </c>
      <c r="L81" s="203">
        <v>14.98</v>
      </c>
      <c r="M81" s="203">
        <v>0.87</v>
      </c>
      <c r="N81" s="203">
        <v>1.18</v>
      </c>
      <c r="O81" s="203">
        <v>0</v>
      </c>
      <c r="P81" s="203">
        <v>1.23</v>
      </c>
      <c r="Q81" s="203">
        <v>0.2</v>
      </c>
      <c r="R81" s="203">
        <v>0.39</v>
      </c>
      <c r="S81" s="203">
        <v>0.24</v>
      </c>
      <c r="T81" s="203">
        <v>0</v>
      </c>
      <c r="U81" s="203">
        <v>1.74</v>
      </c>
      <c r="V81" s="203">
        <v>1.99</v>
      </c>
      <c r="W81" s="203">
        <v>0.34</v>
      </c>
      <c r="X81" s="203">
        <v>1.47</v>
      </c>
      <c r="Y81" s="203">
        <v>0</v>
      </c>
      <c r="Z81" s="203">
        <v>9.82</v>
      </c>
      <c r="AA81" s="203">
        <v>0.83</v>
      </c>
      <c r="AB81" s="203">
        <v>0</v>
      </c>
      <c r="AC81" s="203">
        <v>17.29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33.56</v>
      </c>
      <c r="AJ81" s="203">
        <v>0</v>
      </c>
      <c r="AK81" s="203">
        <v>5.04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</v>
      </c>
      <c r="L82" s="203">
        <v>14.98</v>
      </c>
      <c r="M82" s="203">
        <v>0.87</v>
      </c>
      <c r="N82" s="203">
        <v>1.18</v>
      </c>
      <c r="O82" s="203">
        <v>0</v>
      </c>
      <c r="P82" s="203">
        <v>1.23</v>
      </c>
      <c r="Q82" s="203">
        <v>0.2</v>
      </c>
      <c r="R82" s="203">
        <v>0.39</v>
      </c>
      <c r="S82" s="203">
        <v>0.24</v>
      </c>
      <c r="T82" s="203">
        <v>0</v>
      </c>
      <c r="U82" s="203">
        <v>1.74</v>
      </c>
      <c r="V82" s="203">
        <v>1.99</v>
      </c>
      <c r="W82" s="203">
        <v>0.34</v>
      </c>
      <c r="X82" s="203">
        <v>1.47</v>
      </c>
      <c r="Y82" s="203">
        <v>0</v>
      </c>
      <c r="Z82" s="203">
        <v>9.82</v>
      </c>
      <c r="AA82" s="203">
        <v>0.83</v>
      </c>
      <c r="AB82" s="203">
        <v>0</v>
      </c>
      <c r="AC82" s="203">
        <v>14.68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32.28</v>
      </c>
      <c r="AJ82" s="203">
        <v>0</v>
      </c>
      <c r="AK82" s="203">
        <v>5.04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0.1</v>
      </c>
      <c r="L83" s="203">
        <v>14.98</v>
      </c>
      <c r="M83" s="203">
        <v>0.87</v>
      </c>
      <c r="N83" s="203">
        <v>1.18</v>
      </c>
      <c r="O83" s="203">
        <v>0</v>
      </c>
      <c r="P83" s="203">
        <v>1.23</v>
      </c>
      <c r="Q83" s="203">
        <v>0.2</v>
      </c>
      <c r="R83" s="203">
        <v>0.39</v>
      </c>
      <c r="S83" s="203">
        <v>0.24</v>
      </c>
      <c r="T83" s="203">
        <v>0</v>
      </c>
      <c r="U83" s="203">
        <v>1.74</v>
      </c>
      <c r="V83" s="203">
        <v>1.99</v>
      </c>
      <c r="W83" s="203">
        <v>0.59</v>
      </c>
      <c r="X83" s="203">
        <v>1.47</v>
      </c>
      <c r="Y83" s="203">
        <v>0</v>
      </c>
      <c r="Z83" s="203">
        <v>9.82</v>
      </c>
      <c r="AA83" s="203">
        <v>0.83</v>
      </c>
      <c r="AB83" s="203">
        <v>0</v>
      </c>
      <c r="AC83" s="203">
        <v>14.64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32.28</v>
      </c>
      <c r="AJ83" s="203">
        <v>0</v>
      </c>
      <c r="AK83" s="203">
        <v>5.04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0.1</v>
      </c>
      <c r="L84" s="203">
        <v>14.98</v>
      </c>
      <c r="M84" s="203">
        <v>0.87</v>
      </c>
      <c r="N84" s="203">
        <v>1.18</v>
      </c>
      <c r="O84" s="203">
        <v>0</v>
      </c>
      <c r="P84" s="203">
        <v>1.23</v>
      </c>
      <c r="Q84" s="203">
        <v>0.2</v>
      </c>
      <c r="R84" s="203">
        <v>0.39</v>
      </c>
      <c r="S84" s="203">
        <v>0.24</v>
      </c>
      <c r="T84" s="203">
        <v>0</v>
      </c>
      <c r="U84" s="203">
        <v>1.74</v>
      </c>
      <c r="V84" s="203">
        <v>1.99</v>
      </c>
      <c r="W84" s="203">
        <v>0.59</v>
      </c>
      <c r="X84" s="203">
        <v>1.47</v>
      </c>
      <c r="Y84" s="203">
        <v>0</v>
      </c>
      <c r="Z84" s="203">
        <v>9.82</v>
      </c>
      <c r="AA84" s="203">
        <v>0.83</v>
      </c>
      <c r="AB84" s="203">
        <v>0</v>
      </c>
      <c r="AC84" s="203">
        <v>14.64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32.28</v>
      </c>
      <c r="AJ84" s="203">
        <v>0</v>
      </c>
      <c r="AK84" s="203">
        <v>5.04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</v>
      </c>
      <c r="L85" s="203">
        <v>14.98</v>
      </c>
      <c r="M85" s="203">
        <v>0.87</v>
      </c>
      <c r="N85" s="203">
        <v>1.18</v>
      </c>
      <c r="O85" s="203">
        <v>0</v>
      </c>
      <c r="P85" s="203">
        <v>1.23</v>
      </c>
      <c r="Q85" s="203">
        <v>0.2</v>
      </c>
      <c r="R85" s="203">
        <v>0.39</v>
      </c>
      <c r="S85" s="203">
        <v>0.24</v>
      </c>
      <c r="T85" s="203">
        <v>0</v>
      </c>
      <c r="U85" s="203">
        <v>1.74</v>
      </c>
      <c r="V85" s="203">
        <v>1.99</v>
      </c>
      <c r="W85" s="203">
        <v>0.59</v>
      </c>
      <c r="X85" s="203">
        <v>1.47</v>
      </c>
      <c r="Y85" s="203">
        <v>0</v>
      </c>
      <c r="Z85" s="203">
        <v>9.82</v>
      </c>
      <c r="AA85" s="203">
        <v>0.83</v>
      </c>
      <c r="AB85" s="203">
        <v>0</v>
      </c>
      <c r="AC85" s="203">
        <v>14.64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32.4</v>
      </c>
      <c r="AJ85" s="203">
        <v>0</v>
      </c>
      <c r="AK85" s="203">
        <v>5.04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</v>
      </c>
      <c r="L86" s="203">
        <v>14.98</v>
      </c>
      <c r="M86" s="203">
        <v>0.87</v>
      </c>
      <c r="N86" s="203">
        <v>1.18</v>
      </c>
      <c r="O86" s="203">
        <v>0</v>
      </c>
      <c r="P86" s="203">
        <v>1.23</v>
      </c>
      <c r="Q86" s="203">
        <v>0.2</v>
      </c>
      <c r="R86" s="203">
        <v>0.39</v>
      </c>
      <c r="S86" s="203">
        <v>0.24</v>
      </c>
      <c r="T86" s="203">
        <v>0</v>
      </c>
      <c r="U86" s="203">
        <v>1.74</v>
      </c>
      <c r="V86" s="203">
        <v>1.99</v>
      </c>
      <c r="W86" s="203">
        <v>0.59</v>
      </c>
      <c r="X86" s="203">
        <v>1.47</v>
      </c>
      <c r="Y86" s="203">
        <v>0</v>
      </c>
      <c r="Z86" s="203">
        <v>9.82</v>
      </c>
      <c r="AA86" s="203">
        <v>0.83</v>
      </c>
      <c r="AB86" s="203">
        <v>0</v>
      </c>
      <c r="AC86" s="203">
        <v>14.64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32.28</v>
      </c>
      <c r="AJ86" s="203">
        <v>0</v>
      </c>
      <c r="AK86" s="203">
        <v>5.04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</v>
      </c>
      <c r="L87" s="203">
        <v>14.98</v>
      </c>
      <c r="M87" s="203">
        <v>0.87</v>
      </c>
      <c r="N87" s="203">
        <v>1.18</v>
      </c>
      <c r="O87" s="203">
        <v>0</v>
      </c>
      <c r="P87" s="203">
        <v>1.23</v>
      </c>
      <c r="Q87" s="203">
        <v>0.2</v>
      </c>
      <c r="R87" s="203">
        <v>0.39</v>
      </c>
      <c r="S87" s="203">
        <v>0.24</v>
      </c>
      <c r="T87" s="203">
        <v>0</v>
      </c>
      <c r="U87" s="203">
        <v>1.74</v>
      </c>
      <c r="V87" s="203">
        <v>1.99</v>
      </c>
      <c r="W87" s="203">
        <v>0.59</v>
      </c>
      <c r="X87" s="203">
        <v>1.47</v>
      </c>
      <c r="Y87" s="203">
        <v>0</v>
      </c>
      <c r="Z87" s="203">
        <v>9.82</v>
      </c>
      <c r="AA87" s="203">
        <v>0.83</v>
      </c>
      <c r="AB87" s="203">
        <v>0</v>
      </c>
      <c r="AC87" s="203">
        <v>14.64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31.97</v>
      </c>
      <c r="AJ87" s="203">
        <v>0</v>
      </c>
      <c r="AK87" s="203">
        <v>5.04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</v>
      </c>
      <c r="L88" s="203">
        <v>14.98</v>
      </c>
      <c r="M88" s="203">
        <v>0.87</v>
      </c>
      <c r="N88" s="203">
        <v>1.18</v>
      </c>
      <c r="O88" s="203">
        <v>0</v>
      </c>
      <c r="P88" s="203">
        <v>1.23</v>
      </c>
      <c r="Q88" s="203">
        <v>0.2</v>
      </c>
      <c r="R88" s="203">
        <v>0.39</v>
      </c>
      <c r="S88" s="203">
        <v>0.24</v>
      </c>
      <c r="T88" s="203">
        <v>0</v>
      </c>
      <c r="U88" s="203">
        <v>1.74</v>
      </c>
      <c r="V88" s="203">
        <v>1.99</v>
      </c>
      <c r="W88" s="203">
        <v>0.59</v>
      </c>
      <c r="X88" s="203">
        <v>1.47</v>
      </c>
      <c r="Y88" s="203">
        <v>0</v>
      </c>
      <c r="Z88" s="203">
        <v>9.82</v>
      </c>
      <c r="AA88" s="203">
        <v>0.83</v>
      </c>
      <c r="AB88" s="203">
        <v>0</v>
      </c>
      <c r="AC88" s="203">
        <v>14.64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31.97</v>
      </c>
      <c r="AJ88" s="203">
        <v>0</v>
      </c>
      <c r="AK88" s="203">
        <v>5.04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</v>
      </c>
      <c r="L89" s="203">
        <v>14.98</v>
      </c>
      <c r="M89" s="203">
        <v>0.87</v>
      </c>
      <c r="N89" s="203">
        <v>1.18</v>
      </c>
      <c r="O89" s="203">
        <v>0</v>
      </c>
      <c r="P89" s="203">
        <v>1.23</v>
      </c>
      <c r="Q89" s="203">
        <v>0.2</v>
      </c>
      <c r="R89" s="203">
        <v>0.39</v>
      </c>
      <c r="S89" s="203">
        <v>0.24</v>
      </c>
      <c r="T89" s="203">
        <v>0</v>
      </c>
      <c r="U89" s="203">
        <v>1.74</v>
      </c>
      <c r="V89" s="203">
        <v>1.92</v>
      </c>
      <c r="W89" s="203">
        <v>0.59</v>
      </c>
      <c r="X89" s="203">
        <v>1.47</v>
      </c>
      <c r="Y89" s="203">
        <v>0</v>
      </c>
      <c r="Z89" s="203">
        <v>9.82</v>
      </c>
      <c r="AA89" s="203">
        <v>0.83</v>
      </c>
      <c r="AB89" s="203">
        <v>0</v>
      </c>
      <c r="AC89" s="203">
        <v>14.64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31.97</v>
      </c>
      <c r="AJ89" s="203">
        <v>0</v>
      </c>
      <c r="AK89" s="203">
        <v>5.04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</v>
      </c>
      <c r="L90" s="203">
        <v>14.98</v>
      </c>
      <c r="M90" s="203">
        <v>0.87</v>
      </c>
      <c r="N90" s="203">
        <v>1.18</v>
      </c>
      <c r="O90" s="203">
        <v>0</v>
      </c>
      <c r="P90" s="203">
        <v>1.23</v>
      </c>
      <c r="Q90" s="203">
        <v>0.2</v>
      </c>
      <c r="R90" s="203">
        <v>0.39</v>
      </c>
      <c r="S90" s="203">
        <v>0.24</v>
      </c>
      <c r="T90" s="203">
        <v>0</v>
      </c>
      <c r="U90" s="203">
        <v>1.74</v>
      </c>
      <c r="V90" s="203">
        <v>1.92</v>
      </c>
      <c r="W90" s="203">
        <v>0.59</v>
      </c>
      <c r="X90" s="203">
        <v>1.47</v>
      </c>
      <c r="Y90" s="203">
        <v>0</v>
      </c>
      <c r="Z90" s="203">
        <v>9.82</v>
      </c>
      <c r="AA90" s="203">
        <v>0.83</v>
      </c>
      <c r="AB90" s="203">
        <v>0</v>
      </c>
      <c r="AC90" s="203">
        <v>14.64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31.97</v>
      </c>
      <c r="AJ90" s="203">
        <v>0</v>
      </c>
      <c r="AK90" s="203">
        <v>5.04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</v>
      </c>
      <c r="L91" s="203">
        <v>14.98</v>
      </c>
      <c r="M91" s="203">
        <v>0.87</v>
      </c>
      <c r="N91" s="203">
        <v>1.18</v>
      </c>
      <c r="O91" s="203">
        <v>0</v>
      </c>
      <c r="P91" s="203">
        <v>1.23</v>
      </c>
      <c r="Q91" s="203">
        <v>0.22</v>
      </c>
      <c r="R91" s="203">
        <v>0.42</v>
      </c>
      <c r="S91" s="203">
        <v>0.26</v>
      </c>
      <c r="T91" s="203">
        <v>0</v>
      </c>
      <c r="U91" s="203">
        <v>1.74</v>
      </c>
      <c r="V91" s="203">
        <v>1.87</v>
      </c>
      <c r="W91" s="203">
        <v>0.59</v>
      </c>
      <c r="X91" s="203">
        <v>1.47</v>
      </c>
      <c r="Y91" s="203">
        <v>0</v>
      </c>
      <c r="Z91" s="203">
        <v>9.82</v>
      </c>
      <c r="AA91" s="203">
        <v>0.83</v>
      </c>
      <c r="AB91" s="203">
        <v>0</v>
      </c>
      <c r="AC91" s="203">
        <v>14.64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32.090000000000003</v>
      </c>
      <c r="AJ91" s="203">
        <v>0</v>
      </c>
      <c r="AK91" s="203">
        <v>3.94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</v>
      </c>
      <c r="L92" s="203">
        <v>14.98</v>
      </c>
      <c r="M92" s="203">
        <v>0.87</v>
      </c>
      <c r="N92" s="203">
        <v>1.18</v>
      </c>
      <c r="O92" s="203">
        <v>0</v>
      </c>
      <c r="P92" s="203">
        <v>1.23</v>
      </c>
      <c r="Q92" s="203">
        <v>0.22</v>
      </c>
      <c r="R92" s="203">
        <v>0.42</v>
      </c>
      <c r="S92" s="203">
        <v>0.26</v>
      </c>
      <c r="T92" s="203">
        <v>0</v>
      </c>
      <c r="U92" s="203">
        <v>1.74</v>
      </c>
      <c r="V92" s="203">
        <v>1.87</v>
      </c>
      <c r="W92" s="203">
        <v>0.59</v>
      </c>
      <c r="X92" s="203">
        <v>1.47</v>
      </c>
      <c r="Y92" s="203">
        <v>0</v>
      </c>
      <c r="Z92" s="203">
        <v>9.82</v>
      </c>
      <c r="AA92" s="203">
        <v>0.83</v>
      </c>
      <c r="AB92" s="203">
        <v>0</v>
      </c>
      <c r="AC92" s="203">
        <v>14.64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31.97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0.1</v>
      </c>
      <c r="L93" s="203">
        <v>14.98</v>
      </c>
      <c r="M93" s="203">
        <v>0.87</v>
      </c>
      <c r="N93" s="203">
        <v>1.18</v>
      </c>
      <c r="O93" s="203">
        <v>0</v>
      </c>
      <c r="P93" s="203">
        <v>1.23</v>
      </c>
      <c r="Q93" s="203">
        <v>0.22</v>
      </c>
      <c r="R93" s="203">
        <v>0.42</v>
      </c>
      <c r="S93" s="203">
        <v>0.26</v>
      </c>
      <c r="T93" s="203">
        <v>0</v>
      </c>
      <c r="U93" s="203">
        <v>1.74</v>
      </c>
      <c r="V93" s="203">
        <v>1.87</v>
      </c>
      <c r="W93" s="203">
        <v>0.59</v>
      </c>
      <c r="X93" s="203">
        <v>1.47</v>
      </c>
      <c r="Y93" s="203">
        <v>0</v>
      </c>
      <c r="Z93" s="203">
        <v>9.82</v>
      </c>
      <c r="AA93" s="203">
        <v>0.83</v>
      </c>
      <c r="AB93" s="203">
        <v>0</v>
      </c>
      <c r="AC93" s="203">
        <v>14.64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31.97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0.1</v>
      </c>
      <c r="L94" s="203">
        <v>14.98</v>
      </c>
      <c r="M94" s="203">
        <v>0.87</v>
      </c>
      <c r="N94" s="203">
        <v>1.18</v>
      </c>
      <c r="O94" s="203">
        <v>0</v>
      </c>
      <c r="P94" s="203">
        <v>1.23</v>
      </c>
      <c r="Q94" s="203">
        <v>0.22</v>
      </c>
      <c r="R94" s="203">
        <v>0.42</v>
      </c>
      <c r="S94" s="203">
        <v>0.26</v>
      </c>
      <c r="T94" s="203">
        <v>0</v>
      </c>
      <c r="U94" s="203">
        <v>1.74</v>
      </c>
      <c r="V94" s="203">
        <v>1.87</v>
      </c>
      <c r="W94" s="203">
        <v>0.59</v>
      </c>
      <c r="X94" s="203">
        <v>1.47</v>
      </c>
      <c r="Y94" s="203">
        <v>0</v>
      </c>
      <c r="Z94" s="203">
        <v>9.82</v>
      </c>
      <c r="AA94" s="203">
        <v>0.83</v>
      </c>
      <c r="AB94" s="203">
        <v>0</v>
      </c>
      <c r="AC94" s="203">
        <v>14.64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31.97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0.1</v>
      </c>
      <c r="L95" s="203">
        <v>14.98</v>
      </c>
      <c r="M95" s="203">
        <v>0.87</v>
      </c>
      <c r="N95" s="203">
        <v>1.18</v>
      </c>
      <c r="O95" s="203">
        <v>0</v>
      </c>
      <c r="P95" s="203">
        <v>1.23</v>
      </c>
      <c r="Q95" s="203">
        <v>0.22</v>
      </c>
      <c r="R95" s="203">
        <v>0.42</v>
      </c>
      <c r="S95" s="203">
        <v>0.26</v>
      </c>
      <c r="T95" s="203">
        <v>0</v>
      </c>
      <c r="U95" s="203">
        <v>1.74</v>
      </c>
      <c r="V95" s="203">
        <v>1.87</v>
      </c>
      <c r="W95" s="203">
        <v>0.59</v>
      </c>
      <c r="X95" s="203">
        <v>1.47</v>
      </c>
      <c r="Y95" s="203">
        <v>0</v>
      </c>
      <c r="Z95" s="203">
        <v>9.82</v>
      </c>
      <c r="AA95" s="203">
        <v>0.83</v>
      </c>
      <c r="AB95" s="203">
        <v>0</v>
      </c>
      <c r="AC95" s="203">
        <v>14.92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31.97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0.1</v>
      </c>
      <c r="L96" s="203">
        <v>14.98</v>
      </c>
      <c r="M96" s="203">
        <v>0.87</v>
      </c>
      <c r="N96" s="203">
        <v>1.18</v>
      </c>
      <c r="O96" s="203">
        <v>0</v>
      </c>
      <c r="P96" s="203">
        <v>1.23</v>
      </c>
      <c r="Q96" s="203">
        <v>0.22</v>
      </c>
      <c r="R96" s="203">
        <v>0.42</v>
      </c>
      <c r="S96" s="203">
        <v>0.26</v>
      </c>
      <c r="T96" s="203">
        <v>0</v>
      </c>
      <c r="U96" s="203">
        <v>1.74</v>
      </c>
      <c r="V96" s="203">
        <v>1.87</v>
      </c>
      <c r="W96" s="203">
        <v>0.59</v>
      </c>
      <c r="X96" s="203">
        <v>1.47</v>
      </c>
      <c r="Y96" s="203">
        <v>0</v>
      </c>
      <c r="Z96" s="203">
        <v>9.82</v>
      </c>
      <c r="AA96" s="203">
        <v>0.83</v>
      </c>
      <c r="AB96" s="203">
        <v>0</v>
      </c>
      <c r="AC96" s="203">
        <v>14.92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31.97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0.1</v>
      </c>
      <c r="L97" s="203">
        <v>14.98</v>
      </c>
      <c r="M97" s="203">
        <v>0.87</v>
      </c>
      <c r="N97" s="203">
        <v>1.18</v>
      </c>
      <c r="O97" s="203">
        <v>0</v>
      </c>
      <c r="P97" s="203">
        <v>1.23</v>
      </c>
      <c r="Q97" s="203">
        <v>0.22</v>
      </c>
      <c r="R97" s="203">
        <v>0.42</v>
      </c>
      <c r="S97" s="203">
        <v>0.26</v>
      </c>
      <c r="T97" s="203">
        <v>0</v>
      </c>
      <c r="U97" s="203">
        <v>1.74</v>
      </c>
      <c r="V97" s="203">
        <v>1.87</v>
      </c>
      <c r="W97" s="203">
        <v>0.59</v>
      </c>
      <c r="X97" s="203">
        <v>1.47</v>
      </c>
      <c r="Y97" s="203">
        <v>0</v>
      </c>
      <c r="Z97" s="203">
        <v>9.82</v>
      </c>
      <c r="AA97" s="203">
        <v>0.83</v>
      </c>
      <c r="AB97" s="203">
        <v>0</v>
      </c>
      <c r="AC97" s="203">
        <v>14.92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32.090000000000003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0.1</v>
      </c>
      <c r="L98" s="203">
        <v>14.98</v>
      </c>
      <c r="M98" s="203">
        <v>0.87</v>
      </c>
      <c r="N98" s="203">
        <v>1.18</v>
      </c>
      <c r="O98" s="203">
        <v>0</v>
      </c>
      <c r="P98" s="203">
        <v>1.23</v>
      </c>
      <c r="Q98" s="203">
        <v>0.22</v>
      </c>
      <c r="R98" s="203">
        <v>0.42</v>
      </c>
      <c r="S98" s="203">
        <v>0.26</v>
      </c>
      <c r="T98" s="203">
        <v>0</v>
      </c>
      <c r="U98" s="203">
        <v>1.74</v>
      </c>
      <c r="V98" s="203">
        <v>1.87</v>
      </c>
      <c r="W98" s="203">
        <v>0.59</v>
      </c>
      <c r="X98" s="203">
        <v>1.47</v>
      </c>
      <c r="Y98" s="203">
        <v>0</v>
      </c>
      <c r="Z98" s="203">
        <v>9.82</v>
      </c>
      <c r="AA98" s="203">
        <v>0.83</v>
      </c>
      <c r="AB98" s="203">
        <v>0</v>
      </c>
      <c r="AC98" s="203">
        <v>14.92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31.97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0.25467499999999965</v>
      </c>
      <c r="D99">
        <f t="shared" si="0"/>
        <v>5.8020000000000072E-2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3.6827499999999964E-2</v>
      </c>
      <c r="L99">
        <f t="shared" si="0"/>
        <v>3.3362149999999953</v>
      </c>
      <c r="M99">
        <f t="shared" si="0"/>
        <v>2.0880000000000006E-2</v>
      </c>
      <c r="N99">
        <f t="shared" si="0"/>
        <v>2.8320000000000067E-2</v>
      </c>
      <c r="O99">
        <f t="shared" si="0"/>
        <v>0</v>
      </c>
      <c r="P99">
        <f t="shared" si="0"/>
        <v>2.9520000000000025E-2</v>
      </c>
      <c r="Q99">
        <f t="shared" si="0"/>
        <v>4.8474999999999956E-2</v>
      </c>
      <c r="R99">
        <f t="shared" si="0"/>
        <v>9.3639999999999973E-2</v>
      </c>
      <c r="S99">
        <f t="shared" si="0"/>
        <v>5.5099999999999982E-2</v>
      </c>
      <c r="T99">
        <f t="shared" si="0"/>
        <v>0</v>
      </c>
      <c r="U99">
        <f t="shared" si="0"/>
        <v>3.871249999999999E-2</v>
      </c>
      <c r="V99">
        <f t="shared" si="0"/>
        <v>5.5767499999999991E-2</v>
      </c>
      <c r="W99">
        <f t="shared" si="0"/>
        <v>1.0932500000000017E-2</v>
      </c>
      <c r="X99">
        <f t="shared" si="0"/>
        <v>4.1004999999999972E-2</v>
      </c>
      <c r="Y99">
        <f t="shared" si="0"/>
        <v>0</v>
      </c>
      <c r="Z99">
        <f t="shared" si="0"/>
        <v>0.16952750000000011</v>
      </c>
      <c r="AA99">
        <f t="shared" si="0"/>
        <v>3.8385000000000065E-2</v>
      </c>
      <c r="AB99">
        <f t="shared" si="0"/>
        <v>0</v>
      </c>
      <c r="AC99">
        <f t="shared" si="0"/>
        <v>0.3231400000000002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0.74636499999999939</v>
      </c>
      <c r="AJ99">
        <f t="shared" si="0"/>
        <v>0</v>
      </c>
      <c r="AK99">
        <f t="shared" si="0"/>
        <v>0.27383249999999992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-20.645</v>
      </c>
      <c r="G3" s="124">
        <v>-20.645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-12.792</v>
      </c>
      <c r="N3" s="124">
        <v>-12.792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20.645</v>
      </c>
      <c r="AF3" s="124">
        <v>12.792</v>
      </c>
      <c r="AG3" s="124">
        <v>0</v>
      </c>
      <c r="AH3" s="124">
        <v>0</v>
      </c>
      <c r="AI3" s="124">
        <v>33.436999999999998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20.645</v>
      </c>
      <c r="BQ3" s="125">
        <f t="shared" ref="BQ3:BS66" si="3">IF(AF3&gt;0,AF3,0)</f>
        <v>12.792</v>
      </c>
      <c r="BR3" s="125">
        <f t="shared" si="3"/>
        <v>0</v>
      </c>
      <c r="BS3" s="125">
        <f t="shared" si="3"/>
        <v>0</v>
      </c>
      <c r="BT3" s="125">
        <f>-SUM(BP3:BS3)</f>
        <v>-33.436999999999998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206.45</v>
      </c>
      <c r="DA3" s="122">
        <f t="shared" ref="DA3:DC66" si="8">$AK3*BQ3</f>
        <v>127.92</v>
      </c>
      <c r="DB3" s="122">
        <f t="shared" si="8"/>
        <v>0</v>
      </c>
      <c r="DC3" s="122">
        <f t="shared" si="8"/>
        <v>0</v>
      </c>
      <c r="DD3" s="122">
        <f>SUM(CZ3:DC3)</f>
        <v>334.37</v>
      </c>
      <c r="DF3" s="123">
        <f>AR3+AU3+BB3+BI3+BP3</f>
        <v>20.645</v>
      </c>
      <c r="DG3" s="123">
        <f>AY3+AN3+BC3+BJ3+BQ3</f>
        <v>12.792</v>
      </c>
      <c r="DH3" s="123">
        <f>BF3+AO3+AV3+BK3+BR3</f>
        <v>0</v>
      </c>
      <c r="DI3" s="123">
        <f>BM3+BS3+BD3+AW3+AP3</f>
        <v>0</v>
      </c>
      <c r="DJ3" s="123">
        <f>BT3+BL3+BE3+AX3+AQ3</f>
        <v>-33.436999999999998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-29.844999999999999</v>
      </c>
      <c r="G4" s="124">
        <v>-29.844999999999999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-18.491</v>
      </c>
      <c r="N4" s="124">
        <v>-18.491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29.844999999999999</v>
      </c>
      <c r="AF4" s="124">
        <v>18.491</v>
      </c>
      <c r="AG4" s="124">
        <v>0</v>
      </c>
      <c r="AH4" s="124">
        <v>0</v>
      </c>
      <c r="AI4" s="124">
        <v>48.335999999999999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29.844999999999999</v>
      </c>
      <c r="BQ4" s="125">
        <f t="shared" si="3"/>
        <v>18.491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-48.335999999999999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298.45</v>
      </c>
      <c r="DA4" s="122">
        <f t="shared" si="8"/>
        <v>184.91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483.36</v>
      </c>
      <c r="DF4" s="123">
        <f t="shared" ref="DF4:DF67" si="31">AR4+AU4+BB4+BI4+BP4</f>
        <v>29.844999999999999</v>
      </c>
      <c r="DG4" s="123">
        <f t="shared" ref="DG4:DG67" si="32">AY4+AN4+BC4+BJ4+BQ4</f>
        <v>18.491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-48.335999999999999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-35.325000000000003</v>
      </c>
      <c r="G5" s="124">
        <v>-35.325000000000003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-21.887</v>
      </c>
      <c r="N5" s="124">
        <v>-21.887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35.325000000000003</v>
      </c>
      <c r="AF5" s="124">
        <v>21.887</v>
      </c>
      <c r="AG5" s="124">
        <v>0</v>
      </c>
      <c r="AH5" s="124">
        <v>0</v>
      </c>
      <c r="AI5" s="124">
        <v>57.212000000000003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35.325000000000003</v>
      </c>
      <c r="BQ5" s="125">
        <f t="shared" si="3"/>
        <v>21.887</v>
      </c>
      <c r="BR5" s="125">
        <f t="shared" si="3"/>
        <v>0</v>
      </c>
      <c r="BS5" s="125">
        <f t="shared" si="3"/>
        <v>0</v>
      </c>
      <c r="BT5" s="125">
        <f t="shared" si="20"/>
        <v>-57.212000000000003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353.25</v>
      </c>
      <c r="DA5" s="122">
        <f t="shared" si="8"/>
        <v>218.87</v>
      </c>
      <c r="DB5" s="122">
        <f t="shared" si="8"/>
        <v>0</v>
      </c>
      <c r="DC5" s="122">
        <f t="shared" si="8"/>
        <v>0</v>
      </c>
      <c r="DD5" s="122">
        <f t="shared" si="30"/>
        <v>572.12</v>
      </c>
      <c r="DF5" s="123">
        <f t="shared" si="31"/>
        <v>35.325000000000003</v>
      </c>
      <c r="DG5" s="123">
        <f t="shared" si="32"/>
        <v>21.887</v>
      </c>
      <c r="DH5" s="123">
        <f t="shared" si="33"/>
        <v>0</v>
      </c>
      <c r="DI5" s="123">
        <f t="shared" si="34"/>
        <v>0</v>
      </c>
      <c r="DJ5" s="123">
        <f t="shared" si="35"/>
        <v>-57.212000000000003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-41.610999999999997</v>
      </c>
      <c r="G6" s="124">
        <v>-41.610999999999997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-25.780999999999999</v>
      </c>
      <c r="N6" s="124">
        <v>-25.780999999999999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41.610999999999997</v>
      </c>
      <c r="AF6" s="124">
        <v>25.780999999999999</v>
      </c>
      <c r="AG6" s="124">
        <v>0</v>
      </c>
      <c r="AH6" s="124">
        <v>0</v>
      </c>
      <c r="AI6" s="124">
        <v>67.391999999999996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41.610999999999997</v>
      </c>
      <c r="BQ6" s="125">
        <f t="shared" si="3"/>
        <v>25.780999999999999</v>
      </c>
      <c r="BR6" s="125">
        <f t="shared" si="3"/>
        <v>0</v>
      </c>
      <c r="BS6" s="125">
        <f t="shared" si="3"/>
        <v>0</v>
      </c>
      <c r="BT6" s="125">
        <f t="shared" si="20"/>
        <v>-67.391999999999996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416.10999999999996</v>
      </c>
      <c r="DA6" s="122">
        <f t="shared" si="8"/>
        <v>257.81</v>
      </c>
      <c r="DB6" s="122">
        <f t="shared" si="8"/>
        <v>0</v>
      </c>
      <c r="DC6" s="122">
        <f t="shared" si="8"/>
        <v>0</v>
      </c>
      <c r="DD6" s="122">
        <f t="shared" si="30"/>
        <v>673.92</v>
      </c>
      <c r="DF6" s="123">
        <f t="shared" si="31"/>
        <v>41.610999999999997</v>
      </c>
      <c r="DG6" s="123">
        <f t="shared" si="32"/>
        <v>25.780999999999999</v>
      </c>
      <c r="DH6" s="123">
        <f t="shared" si="33"/>
        <v>0</v>
      </c>
      <c r="DI6" s="123">
        <f t="shared" si="34"/>
        <v>0</v>
      </c>
      <c r="DJ6" s="123">
        <f t="shared" si="35"/>
        <v>-67.391999999999996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-10</v>
      </c>
      <c r="D14" s="124">
        <v>0</v>
      </c>
      <c r="E14" s="124">
        <v>0</v>
      </c>
      <c r="F14" s="124">
        <v>0</v>
      </c>
      <c r="G14" s="124">
        <v>-10</v>
      </c>
      <c r="H14" s="118"/>
      <c r="I14" s="33">
        <v>12</v>
      </c>
      <c r="J14" s="124">
        <v>10</v>
      </c>
      <c r="K14" s="124">
        <v>0</v>
      </c>
      <c r="L14" s="124">
        <v>0</v>
      </c>
      <c r="M14" s="124">
        <v>0</v>
      </c>
      <c r="N14" s="124">
        <v>10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10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-10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100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100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10</v>
      </c>
      <c r="DG14" s="123">
        <f t="shared" si="32"/>
        <v>-10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-11.007</v>
      </c>
      <c r="D15" s="124">
        <v>0</v>
      </c>
      <c r="E15" s="124">
        <v>0</v>
      </c>
      <c r="F15" s="124">
        <v>-14.993</v>
      </c>
      <c r="G15" s="124">
        <v>-26</v>
      </c>
      <c r="H15" s="118"/>
      <c r="I15" s="33">
        <v>13</v>
      </c>
      <c r="J15" s="124">
        <v>11.007</v>
      </c>
      <c r="K15" s="124">
        <v>0</v>
      </c>
      <c r="L15" s="124">
        <v>0</v>
      </c>
      <c r="M15" s="124">
        <v>0</v>
      </c>
      <c r="N15" s="124">
        <v>11.007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14.993</v>
      </c>
      <c r="AF15" s="124">
        <v>0</v>
      </c>
      <c r="AG15" s="124">
        <v>0</v>
      </c>
      <c r="AH15" s="124">
        <v>0</v>
      </c>
      <c r="AI15" s="124">
        <v>14.993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11.007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-11.007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14.993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-14.993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110.07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110.07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149.93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149.93</v>
      </c>
      <c r="DF15" s="123">
        <f t="shared" si="31"/>
        <v>26</v>
      </c>
      <c r="DG15" s="123">
        <f t="shared" si="32"/>
        <v>-11.007</v>
      </c>
      <c r="DH15" s="123">
        <f t="shared" si="33"/>
        <v>0</v>
      </c>
      <c r="DI15" s="123">
        <f t="shared" si="34"/>
        <v>0</v>
      </c>
      <c r="DJ15" s="123">
        <f t="shared" si="35"/>
        <v>-14.993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-9.3140000000000001</v>
      </c>
      <c r="D17" s="124">
        <v>0</v>
      </c>
      <c r="E17" s="124">
        <v>0</v>
      </c>
      <c r="F17" s="124">
        <v>-12.686</v>
      </c>
      <c r="G17" s="124">
        <v>-22</v>
      </c>
      <c r="H17" s="118"/>
      <c r="I17" s="33">
        <v>15</v>
      </c>
      <c r="J17" s="124">
        <v>9.3140000000000001</v>
      </c>
      <c r="K17" s="124">
        <v>0</v>
      </c>
      <c r="L17" s="124">
        <v>0</v>
      </c>
      <c r="M17" s="124">
        <v>0</v>
      </c>
      <c r="N17" s="124">
        <v>9.3140000000000001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12.686</v>
      </c>
      <c r="AF17" s="124">
        <v>0</v>
      </c>
      <c r="AG17" s="124">
        <v>0</v>
      </c>
      <c r="AH17" s="124">
        <v>0</v>
      </c>
      <c r="AI17" s="124">
        <v>12.686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9.3140000000000001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-9.3140000000000001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12.686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-12.686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93.14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93.14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126.86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126.86</v>
      </c>
      <c r="DF17" s="123">
        <f t="shared" si="31"/>
        <v>22</v>
      </c>
      <c r="DG17" s="123">
        <f t="shared" si="32"/>
        <v>-9.3140000000000001</v>
      </c>
      <c r="DH17" s="123">
        <f t="shared" si="33"/>
        <v>0</v>
      </c>
      <c r="DI17" s="123">
        <f t="shared" si="34"/>
        <v>0</v>
      </c>
      <c r="DJ17" s="123">
        <f t="shared" si="35"/>
        <v>-12.686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-9.3140000000000001</v>
      </c>
      <c r="D25" s="124">
        <v>0</v>
      </c>
      <c r="E25" s="124">
        <v>0</v>
      </c>
      <c r="F25" s="124">
        <v>-12.686</v>
      </c>
      <c r="G25" s="124">
        <v>-22</v>
      </c>
      <c r="H25" s="118"/>
      <c r="I25" s="33">
        <v>23</v>
      </c>
      <c r="J25" s="124">
        <v>9.3140000000000001</v>
      </c>
      <c r="K25" s="124">
        <v>0</v>
      </c>
      <c r="L25" s="124">
        <v>0</v>
      </c>
      <c r="M25" s="124">
        <v>0</v>
      </c>
      <c r="N25" s="124">
        <v>9.3140000000000001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12.686</v>
      </c>
      <c r="AF25" s="124">
        <v>0</v>
      </c>
      <c r="AG25" s="124">
        <v>0</v>
      </c>
      <c r="AH25" s="124">
        <v>0</v>
      </c>
      <c r="AI25" s="124">
        <v>12.686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9.3140000000000001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-9.3140000000000001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12.686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-12.686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93.14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93.14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126.86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126.86</v>
      </c>
      <c r="DF25" s="123">
        <f t="shared" si="31"/>
        <v>22</v>
      </c>
      <c r="DG25" s="123">
        <f t="shared" si="32"/>
        <v>-9.3140000000000001</v>
      </c>
      <c r="DH25" s="123">
        <f t="shared" si="33"/>
        <v>0</v>
      </c>
      <c r="DI25" s="123">
        <f t="shared" si="34"/>
        <v>0</v>
      </c>
      <c r="DJ25" s="123">
        <f t="shared" si="35"/>
        <v>-12.686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-2.117</v>
      </c>
      <c r="D59" s="124">
        <v>0</v>
      </c>
      <c r="E59" s="124">
        <v>0</v>
      </c>
      <c r="F59" s="124">
        <v>-2.883</v>
      </c>
      <c r="G59" s="124">
        <v>-5</v>
      </c>
      <c r="H59" s="118"/>
      <c r="I59" s="33">
        <v>57</v>
      </c>
      <c r="J59" s="124">
        <v>2.117</v>
      </c>
      <c r="K59" s="124">
        <v>0</v>
      </c>
      <c r="L59" s="124">
        <v>0</v>
      </c>
      <c r="M59" s="124">
        <v>0</v>
      </c>
      <c r="N59" s="124">
        <v>2.117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2.883</v>
      </c>
      <c r="AF59" s="124">
        <v>0</v>
      </c>
      <c r="AG59" s="124">
        <v>0</v>
      </c>
      <c r="AH59" s="124">
        <v>0</v>
      </c>
      <c r="AI59" s="124">
        <v>2.883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2.117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-2.117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2.883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-2.883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21.17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21.17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28.83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28.83</v>
      </c>
      <c r="DF59" s="123">
        <f t="shared" si="31"/>
        <v>5</v>
      </c>
      <c r="DG59" s="123">
        <f t="shared" si="32"/>
        <v>-2.117</v>
      </c>
      <c r="DH59" s="123">
        <f t="shared" si="33"/>
        <v>0</v>
      </c>
      <c r="DI59" s="123">
        <f t="shared" si="34"/>
        <v>0</v>
      </c>
      <c r="DJ59" s="123">
        <f t="shared" si="35"/>
        <v>-2.883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-15</v>
      </c>
      <c r="D60" s="124">
        <v>0</v>
      </c>
      <c r="E60" s="124">
        <v>0</v>
      </c>
      <c r="F60" s="124">
        <v>0</v>
      </c>
      <c r="G60" s="124">
        <v>-15</v>
      </c>
      <c r="H60" s="118"/>
      <c r="I60" s="33">
        <v>58</v>
      </c>
      <c r="J60" s="124">
        <v>15</v>
      </c>
      <c r="K60" s="124">
        <v>0</v>
      </c>
      <c r="L60" s="124">
        <v>0</v>
      </c>
      <c r="M60" s="124">
        <v>0</v>
      </c>
      <c r="N60" s="124">
        <v>15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15</v>
      </c>
      <c r="DG60" s="123">
        <f t="shared" si="32"/>
        <v>-15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-21</v>
      </c>
      <c r="D61" s="124">
        <v>0</v>
      </c>
      <c r="E61" s="124">
        <v>0</v>
      </c>
      <c r="F61" s="124">
        <v>0</v>
      </c>
      <c r="G61" s="124">
        <v>-21</v>
      </c>
      <c r="H61" s="118"/>
      <c r="I61" s="33">
        <v>59</v>
      </c>
      <c r="J61" s="124">
        <v>21</v>
      </c>
      <c r="K61" s="124">
        <v>0</v>
      </c>
      <c r="L61" s="124">
        <v>0</v>
      </c>
      <c r="M61" s="124">
        <v>0</v>
      </c>
      <c r="N61" s="124">
        <v>21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21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-21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210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210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21</v>
      </c>
      <c r="DG61" s="123">
        <f t="shared" si="32"/>
        <v>-21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</v>
      </c>
      <c r="D62" s="124">
        <v>0</v>
      </c>
      <c r="E62" s="124">
        <v>0</v>
      </c>
      <c r="F62" s="124">
        <v>0</v>
      </c>
      <c r="G62" s="124">
        <v>-6</v>
      </c>
      <c r="H62" s="118"/>
      <c r="I62" s="33">
        <v>60</v>
      </c>
      <c r="J62" s="124">
        <v>6</v>
      </c>
      <c r="K62" s="124">
        <v>0</v>
      </c>
      <c r="L62" s="124">
        <v>0</v>
      </c>
      <c r="M62" s="124">
        <v>0</v>
      </c>
      <c r="N62" s="124">
        <v>6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6</v>
      </c>
      <c r="DG62" s="123">
        <f t="shared" si="32"/>
        <v>-6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-45</v>
      </c>
      <c r="D67" s="124">
        <v>0</v>
      </c>
      <c r="E67" s="124">
        <v>0</v>
      </c>
      <c r="F67" s="124">
        <v>-13.557</v>
      </c>
      <c r="G67" s="124">
        <v>-58.557000000000002</v>
      </c>
      <c r="H67" s="118"/>
      <c r="I67" s="33">
        <v>65</v>
      </c>
      <c r="J67" s="124">
        <v>45</v>
      </c>
      <c r="K67" s="124">
        <v>0</v>
      </c>
      <c r="L67" s="124">
        <v>0</v>
      </c>
      <c r="M67" s="124">
        <v>0</v>
      </c>
      <c r="N67" s="124">
        <v>45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13.557</v>
      </c>
      <c r="AF67" s="124">
        <v>0</v>
      </c>
      <c r="AG67" s="124">
        <v>0</v>
      </c>
      <c r="AH67" s="124">
        <v>0</v>
      </c>
      <c r="AI67" s="124">
        <v>13.557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-45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13.557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-13.557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450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135.57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135.57</v>
      </c>
      <c r="DF67" s="123">
        <f t="shared" si="31"/>
        <v>58.557000000000002</v>
      </c>
      <c r="DG67" s="123">
        <f t="shared" si="32"/>
        <v>-45</v>
      </c>
      <c r="DH67" s="123">
        <f t="shared" si="33"/>
        <v>0</v>
      </c>
      <c r="DI67" s="123">
        <f t="shared" si="34"/>
        <v>0</v>
      </c>
      <c r="DJ67" s="123">
        <f t="shared" si="35"/>
        <v>-13.557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-30.481999999999999</v>
      </c>
      <c r="D68" s="124">
        <v>0</v>
      </c>
      <c r="E68" s="124">
        <v>0</v>
      </c>
      <c r="F68" s="124">
        <v>-41.518000000000001</v>
      </c>
      <c r="G68" s="124">
        <v>-72</v>
      </c>
      <c r="H68" s="118"/>
      <c r="I68" s="33">
        <v>66</v>
      </c>
      <c r="J68" s="124">
        <v>30.481999999999999</v>
      </c>
      <c r="K68" s="124">
        <v>0</v>
      </c>
      <c r="L68" s="124">
        <v>0</v>
      </c>
      <c r="M68" s="124">
        <v>0</v>
      </c>
      <c r="N68" s="124">
        <v>30.481999999999999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41.518000000000001</v>
      </c>
      <c r="AF68" s="124">
        <v>0</v>
      </c>
      <c r="AG68" s="124">
        <v>0</v>
      </c>
      <c r="AH68" s="124">
        <v>0</v>
      </c>
      <c r="AI68" s="124">
        <v>41.518000000000001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30.481999999999999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-30.481999999999999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41.518000000000001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-41.518000000000001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304.82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304.82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415.18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415.18</v>
      </c>
      <c r="DF68" s="123">
        <f t="shared" ref="DF68:DF99" si="59">AR68+AU68+BB68+BI68+BP68</f>
        <v>72</v>
      </c>
      <c r="DG68" s="123">
        <f t="shared" ref="DG68:DG99" si="60">AY68+AN68+BC68+BJ68+BQ68</f>
        <v>-30.481999999999999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-41.518000000000001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-50</v>
      </c>
      <c r="D69" s="124">
        <v>0</v>
      </c>
      <c r="E69" s="124">
        <v>0</v>
      </c>
      <c r="F69" s="124">
        <v>-17.908999999999999</v>
      </c>
      <c r="G69" s="124">
        <v>-67.909000000000006</v>
      </c>
      <c r="H69" s="118"/>
      <c r="I69" s="33">
        <v>67</v>
      </c>
      <c r="J69" s="124">
        <v>50</v>
      </c>
      <c r="K69" s="124">
        <v>0</v>
      </c>
      <c r="L69" s="124">
        <v>0</v>
      </c>
      <c r="M69" s="124">
        <v>0</v>
      </c>
      <c r="N69" s="124">
        <v>50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17.908999999999999</v>
      </c>
      <c r="AF69" s="124">
        <v>0</v>
      </c>
      <c r="AG69" s="124">
        <v>0</v>
      </c>
      <c r="AH69" s="124">
        <v>0</v>
      </c>
      <c r="AI69" s="124">
        <v>17.908999999999999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50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-50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17.908999999999999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-17.908999999999999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500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500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179.08999999999997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179.08999999999997</v>
      </c>
      <c r="DF69" s="123">
        <f t="shared" si="59"/>
        <v>67.908999999999992</v>
      </c>
      <c r="DG69" s="123">
        <f t="shared" si="60"/>
        <v>-50</v>
      </c>
      <c r="DH69" s="123">
        <f t="shared" si="61"/>
        <v>0</v>
      </c>
      <c r="DI69" s="123">
        <f t="shared" si="62"/>
        <v>0</v>
      </c>
      <c r="DJ69" s="123">
        <f t="shared" si="63"/>
        <v>-17.908999999999999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-10.734</v>
      </c>
      <c r="G70" s="124">
        <v>-10.734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10.734</v>
      </c>
      <c r="AF70" s="124">
        <v>0</v>
      </c>
      <c r="AG70" s="124">
        <v>0</v>
      </c>
      <c r="AH70" s="124">
        <v>0</v>
      </c>
      <c r="AI70" s="124">
        <v>10.734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10.734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-10.734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107.34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107.34</v>
      </c>
      <c r="DF70" s="123">
        <f t="shared" si="59"/>
        <v>10.734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-10.734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-11.836</v>
      </c>
      <c r="G71" s="124">
        <v>-11.836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11.836</v>
      </c>
      <c r="AF71" s="124">
        <v>0</v>
      </c>
      <c r="AG71" s="124">
        <v>0</v>
      </c>
      <c r="AH71" s="124">
        <v>0</v>
      </c>
      <c r="AI71" s="124">
        <v>11.836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11.836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-11.836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118.36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118.36</v>
      </c>
      <c r="DF71" s="123">
        <f t="shared" si="59"/>
        <v>11.836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-11.836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-7.4290000000000003</v>
      </c>
      <c r="G72" s="124">
        <v>-7.4290000000000003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7.4290000000000003</v>
      </c>
      <c r="AF72" s="124">
        <v>0</v>
      </c>
      <c r="AG72" s="124">
        <v>0</v>
      </c>
      <c r="AH72" s="124">
        <v>0</v>
      </c>
      <c r="AI72" s="124">
        <v>7.4290000000000003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7.4290000000000003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-7.4290000000000003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74.290000000000006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74.290000000000006</v>
      </c>
      <c r="DF72" s="123">
        <f t="shared" si="59"/>
        <v>7.4290000000000003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-7.4290000000000003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-22.260999999999999</v>
      </c>
      <c r="G74" s="124">
        <v>-22.260999999999999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22.260999999999999</v>
      </c>
      <c r="AF74" s="124">
        <v>0</v>
      </c>
      <c r="AG74" s="124">
        <v>0</v>
      </c>
      <c r="AH74" s="124">
        <v>0</v>
      </c>
      <c r="AI74" s="124">
        <v>22.260999999999999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22.260999999999999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-22.260999999999999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222.60999999999999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222.60999999999999</v>
      </c>
      <c r="DF74" s="123">
        <f t="shared" si="59"/>
        <v>22.260999999999999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-22.260999999999999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-97</v>
      </c>
      <c r="G75" s="124">
        <v>-97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97</v>
      </c>
      <c r="AF75" s="124">
        <v>0</v>
      </c>
      <c r="AG75" s="124">
        <v>0</v>
      </c>
      <c r="AH75" s="124">
        <v>0</v>
      </c>
      <c r="AI75" s="124">
        <v>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970</v>
      </c>
      <c r="DF75" s="123">
        <f t="shared" si="59"/>
        <v>97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-99</v>
      </c>
      <c r="G76" s="124">
        <v>-99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99</v>
      </c>
      <c r="AF76" s="124">
        <v>0</v>
      </c>
      <c r="AG76" s="124">
        <v>0</v>
      </c>
      <c r="AH76" s="124">
        <v>0</v>
      </c>
      <c r="AI76" s="124">
        <v>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99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990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990</v>
      </c>
      <c r="DF76" s="123">
        <f t="shared" si="59"/>
        <v>99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-80.497</v>
      </c>
      <c r="G77" s="124">
        <v>-80.497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80.497</v>
      </c>
      <c r="AF77" s="124">
        <v>0</v>
      </c>
      <c r="AG77" s="124">
        <v>0</v>
      </c>
      <c r="AH77" s="124">
        <v>0</v>
      </c>
      <c r="AI77" s="124">
        <v>80.497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80.497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-80.497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804.97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804.97</v>
      </c>
      <c r="DF77" s="123">
        <f t="shared" si="59"/>
        <v>80.497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-80.497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-103</v>
      </c>
      <c r="G78" s="124">
        <v>-103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103</v>
      </c>
      <c r="AF78" s="124">
        <v>0</v>
      </c>
      <c r="AG78" s="124">
        <v>0</v>
      </c>
      <c r="AH78" s="124">
        <v>0</v>
      </c>
      <c r="AI78" s="124">
        <v>103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103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1030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1030</v>
      </c>
      <c r="DF78" s="123">
        <f t="shared" si="59"/>
        <v>103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-48</v>
      </c>
      <c r="G79" s="124">
        <v>-48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48</v>
      </c>
      <c r="AF79" s="124">
        <v>0</v>
      </c>
      <c r="AG79" s="124">
        <v>0</v>
      </c>
      <c r="AH79" s="124">
        <v>0</v>
      </c>
      <c r="AI79" s="124">
        <v>48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48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-48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480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480</v>
      </c>
      <c r="DF79" s="123">
        <f t="shared" si="59"/>
        <v>48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-48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-67</v>
      </c>
      <c r="G80" s="124">
        <v>-67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67</v>
      </c>
      <c r="AF80" s="124">
        <v>0</v>
      </c>
      <c r="AG80" s="124">
        <v>0</v>
      </c>
      <c r="AH80" s="124">
        <v>0</v>
      </c>
      <c r="AI80" s="124">
        <v>67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67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-67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670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670</v>
      </c>
      <c r="DF80" s="123">
        <f t="shared" si="59"/>
        <v>67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-67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-92</v>
      </c>
      <c r="G81" s="124">
        <v>-92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92</v>
      </c>
      <c r="AF81" s="124">
        <v>0</v>
      </c>
      <c r="AG81" s="124">
        <v>0</v>
      </c>
      <c r="AH81" s="124">
        <v>0</v>
      </c>
      <c r="AI81" s="124">
        <v>92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920</v>
      </c>
      <c r="DF81" s="123">
        <f t="shared" si="59"/>
        <v>92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-125</v>
      </c>
      <c r="G82" s="124">
        <v>-125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125</v>
      </c>
      <c r="AF82" s="124">
        <v>0</v>
      </c>
      <c r="AG82" s="124">
        <v>0</v>
      </c>
      <c r="AH82" s="124">
        <v>0</v>
      </c>
      <c r="AI82" s="124">
        <v>125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125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-125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1250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1250</v>
      </c>
      <c r="DF82" s="123">
        <f t="shared" si="59"/>
        <v>125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-125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-197</v>
      </c>
      <c r="G83" s="124">
        <v>-197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197</v>
      </c>
      <c r="AF83" s="124">
        <v>0</v>
      </c>
      <c r="AG83" s="124">
        <v>0</v>
      </c>
      <c r="AH83" s="124">
        <v>0</v>
      </c>
      <c r="AI83" s="124">
        <v>197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-197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1970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1970</v>
      </c>
      <c r="DF83" s="123">
        <f t="shared" si="59"/>
        <v>197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-197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-220</v>
      </c>
      <c r="G84" s="124">
        <v>-220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220</v>
      </c>
      <c r="AF84" s="124">
        <v>0</v>
      </c>
      <c r="AG84" s="124">
        <v>0</v>
      </c>
      <c r="AH84" s="124">
        <v>0</v>
      </c>
      <c r="AI84" s="124">
        <v>220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220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-220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2200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2200</v>
      </c>
      <c r="DF84" s="123">
        <f t="shared" si="59"/>
        <v>220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-220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-248</v>
      </c>
      <c r="G85" s="124">
        <v>-248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248</v>
      </c>
      <c r="AF85" s="124">
        <v>0</v>
      </c>
      <c r="AG85" s="124">
        <v>0</v>
      </c>
      <c r="AH85" s="124">
        <v>0</v>
      </c>
      <c r="AI85" s="124">
        <v>248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248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-248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2480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2480</v>
      </c>
      <c r="DF85" s="123">
        <f t="shared" si="59"/>
        <v>248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-248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-295</v>
      </c>
      <c r="G86" s="124">
        <v>-295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295</v>
      </c>
      <c r="AF86" s="124">
        <v>0</v>
      </c>
      <c r="AG86" s="124">
        <v>0</v>
      </c>
      <c r="AH86" s="124">
        <v>0</v>
      </c>
      <c r="AI86" s="124">
        <v>295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295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-295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2950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2950</v>
      </c>
      <c r="DF86" s="123">
        <f t="shared" si="59"/>
        <v>295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-295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-335.46300000000002</v>
      </c>
      <c r="G87" s="124">
        <v>-335.46300000000002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335.46300000000002</v>
      </c>
      <c r="AF87" s="124">
        <v>0</v>
      </c>
      <c r="AG87" s="124">
        <v>0</v>
      </c>
      <c r="AH87" s="124">
        <v>0</v>
      </c>
      <c r="AI87" s="124">
        <v>335.46300000000002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335.46300000000002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-335.46300000000002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3354.63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3354.63</v>
      </c>
      <c r="DF87" s="123">
        <f t="shared" si="59"/>
        <v>335.46300000000002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-335.46300000000002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-314.41000000000003</v>
      </c>
      <c r="G88" s="124">
        <v>-314.41000000000003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314.41000000000003</v>
      </c>
      <c r="AF88" s="124">
        <v>0</v>
      </c>
      <c r="AG88" s="124">
        <v>0</v>
      </c>
      <c r="AH88" s="124">
        <v>0</v>
      </c>
      <c r="AI88" s="124">
        <v>314.41000000000003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314.41000000000003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-314.41000000000003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3144.1000000000004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3144.1000000000004</v>
      </c>
      <c r="DF88" s="123">
        <f t="shared" si="59"/>
        <v>314.41000000000003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-314.41000000000003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-237</v>
      </c>
      <c r="G89" s="124">
        <v>-237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237</v>
      </c>
      <c r="AF89" s="124">
        <v>0</v>
      </c>
      <c r="AG89" s="124">
        <v>0</v>
      </c>
      <c r="AH89" s="124">
        <v>0</v>
      </c>
      <c r="AI89" s="124">
        <v>237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237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-237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2370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2370</v>
      </c>
      <c r="DF89" s="123">
        <f t="shared" si="59"/>
        <v>237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-237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-260.47899999999998</v>
      </c>
      <c r="G90" s="124">
        <v>-260.47899999999998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260.47899999999998</v>
      </c>
      <c r="AF90" s="124">
        <v>0</v>
      </c>
      <c r="AG90" s="124">
        <v>0</v>
      </c>
      <c r="AH90" s="124">
        <v>0</v>
      </c>
      <c r="AI90" s="124">
        <v>260.47899999999998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260.47899999999998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-260.47899999999998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2604.79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2604.79</v>
      </c>
      <c r="DF90" s="123">
        <f t="shared" si="59"/>
        <v>260.47899999999998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-260.47899999999998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-239.36500000000001</v>
      </c>
      <c r="G91" s="124">
        <v>-239.36500000000001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239.36500000000001</v>
      </c>
      <c r="AF91" s="124">
        <v>0</v>
      </c>
      <c r="AG91" s="124">
        <v>0</v>
      </c>
      <c r="AH91" s="124">
        <v>0</v>
      </c>
      <c r="AI91" s="124">
        <v>239.36500000000001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239.36500000000001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-239.36500000000001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2393.65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2393.65</v>
      </c>
      <c r="DF91" s="123">
        <f t="shared" si="59"/>
        <v>239.36500000000001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-239.36500000000001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-218.07900000000001</v>
      </c>
      <c r="G92" s="124">
        <v>-218.07900000000001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218.07900000000001</v>
      </c>
      <c r="AF92" s="124">
        <v>0</v>
      </c>
      <c r="AG92" s="124">
        <v>0</v>
      </c>
      <c r="AH92" s="124">
        <v>0</v>
      </c>
      <c r="AI92" s="124">
        <v>218.07900000000001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218.07900000000001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-218.07900000000001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2180.79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2180.79</v>
      </c>
      <c r="DF92" s="123">
        <f t="shared" si="59"/>
        <v>218.07900000000001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-218.07900000000001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-203.13399999999999</v>
      </c>
      <c r="G93" s="124">
        <v>-203.13399999999999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203.13399999999999</v>
      </c>
      <c r="AF93" s="124">
        <v>0</v>
      </c>
      <c r="AG93" s="124">
        <v>0</v>
      </c>
      <c r="AH93" s="124">
        <v>0</v>
      </c>
      <c r="AI93" s="124">
        <v>203.13399999999999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203.13399999999999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-203.13399999999999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2031.34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2031.34</v>
      </c>
      <c r="DF93" s="123">
        <f t="shared" si="59"/>
        <v>203.13399999999999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-203.13399999999999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-194.52099999999999</v>
      </c>
      <c r="G94" s="124">
        <v>-194.52099999999999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194.52099999999999</v>
      </c>
      <c r="AF94" s="124">
        <v>0</v>
      </c>
      <c r="AG94" s="124">
        <v>0</v>
      </c>
      <c r="AH94" s="124">
        <v>0</v>
      </c>
      <c r="AI94" s="124">
        <v>194.52099999999999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194.52099999999999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-194.52099999999999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1945.2099999999998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1945.2099999999998</v>
      </c>
      <c r="DF94" s="123">
        <f t="shared" si="59"/>
        <v>194.52099999999999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-194.52099999999999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-188.041</v>
      </c>
      <c r="G95" s="124">
        <v>-188.041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188.041</v>
      </c>
      <c r="AF95" s="124">
        <v>0</v>
      </c>
      <c r="AG95" s="124">
        <v>0</v>
      </c>
      <c r="AH95" s="124">
        <v>0</v>
      </c>
      <c r="AI95" s="124">
        <v>188.041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188.041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-188.041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1880.4099999999999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1880.4099999999999</v>
      </c>
      <c r="DF95" s="123">
        <f t="shared" si="59"/>
        <v>188.041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-188.041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-193.21700000000001</v>
      </c>
      <c r="G96" s="124">
        <v>-193.21700000000001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193.21700000000001</v>
      </c>
      <c r="AF96" s="124">
        <v>0</v>
      </c>
      <c r="AG96" s="124">
        <v>0</v>
      </c>
      <c r="AH96" s="124">
        <v>0</v>
      </c>
      <c r="AI96" s="124">
        <v>193.21700000000001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193.21700000000001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-193.21700000000001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1932.17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1932.17</v>
      </c>
      <c r="DF96" s="123">
        <f t="shared" si="59"/>
        <v>193.21700000000001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-193.21700000000001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5.2308500000000001E-2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-5.2308500000000001E-2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1.0877809999999999</v>
      </c>
      <c r="BQ99" s="129">
        <f t="shared" ref="BQ99:BT99" si="68">SUM(BQ3:BQ98)/4000</f>
        <v>1.9737749999999998E-2</v>
      </c>
      <c r="BR99" s="129">
        <f t="shared" si="68"/>
        <v>0</v>
      </c>
      <c r="BS99" s="129">
        <f t="shared" si="68"/>
        <v>0</v>
      </c>
      <c r="BT99" s="129">
        <f t="shared" si="68"/>
        <v>-1.1075187499999999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5.2308500000000001E-2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5.2308500000000001E-2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1.0877810000000001</v>
      </c>
      <c r="DA99" s="131">
        <f t="shared" ref="DA99:DD99" si="73">SUM(DA3:DA98)/40000</f>
        <v>1.9737749999999998E-2</v>
      </c>
      <c r="DB99" s="131">
        <f t="shared" si="73"/>
        <v>0</v>
      </c>
      <c r="DC99" s="131">
        <f t="shared" si="73"/>
        <v>0</v>
      </c>
      <c r="DD99" s="131">
        <f t="shared" si="73"/>
        <v>1.1075187500000001</v>
      </c>
      <c r="DE99" s="128"/>
      <c r="DF99" s="123">
        <f t="shared" si="59"/>
        <v>1.1400895</v>
      </c>
      <c r="DG99" s="123">
        <f t="shared" si="60"/>
        <v>-3.2570750000000002E-2</v>
      </c>
      <c r="DH99" s="123">
        <f t="shared" si="61"/>
        <v>0</v>
      </c>
      <c r="DI99" s="123">
        <f t="shared" si="62"/>
        <v>0</v>
      </c>
      <c r="DJ99" s="123">
        <f t="shared" si="63"/>
        <v>-1.1075187499999999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44793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44793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131.58000000000001</v>
      </c>
      <c r="I3" s="95">
        <v>0</v>
      </c>
      <c r="J3" s="95">
        <v>0</v>
      </c>
      <c r="K3" s="95">
        <v>0</v>
      </c>
      <c r="L3" s="95">
        <v>0</v>
      </c>
      <c r="M3" s="114">
        <v>1.74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133.32</v>
      </c>
      <c r="W3">
        <v>131.58000000000001</v>
      </c>
      <c r="X3">
        <v>0</v>
      </c>
      <c r="Y3">
        <v>0</v>
      </c>
      <c r="Z3">
        <v>1.74</v>
      </c>
      <c r="AA3">
        <v>0</v>
      </c>
    </row>
    <row r="4" spans="1:27">
      <c r="G4" t="s">
        <v>46</v>
      </c>
      <c r="H4" s="115">
        <v>83.21</v>
      </c>
      <c r="I4" s="88">
        <v>0</v>
      </c>
      <c r="J4" s="88">
        <v>0</v>
      </c>
      <c r="K4" s="88">
        <v>0</v>
      </c>
      <c r="L4" s="88">
        <v>0</v>
      </c>
      <c r="M4" s="116">
        <v>3.77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86.98</v>
      </c>
      <c r="W4">
        <v>83.21</v>
      </c>
      <c r="X4">
        <v>0</v>
      </c>
      <c r="Y4">
        <v>0</v>
      </c>
      <c r="Z4">
        <v>3.77</v>
      </c>
      <c r="AA4">
        <v>0</v>
      </c>
    </row>
    <row r="5" spans="1:27">
      <c r="G5" t="s">
        <v>47</v>
      </c>
      <c r="H5" s="115">
        <v>42.57</v>
      </c>
      <c r="I5" s="88">
        <v>0</v>
      </c>
      <c r="J5" s="88">
        <v>0</v>
      </c>
      <c r="K5" s="88">
        <v>0</v>
      </c>
      <c r="L5" s="88">
        <v>0</v>
      </c>
      <c r="M5" s="116">
        <v>1.1599999999999999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43.73</v>
      </c>
      <c r="W5">
        <v>42.57</v>
      </c>
      <c r="X5">
        <v>0</v>
      </c>
      <c r="Y5">
        <v>0</v>
      </c>
      <c r="Z5">
        <v>1.1599999999999999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0.97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0.97</v>
      </c>
      <c r="W6">
        <v>0</v>
      </c>
      <c r="X6">
        <v>0</v>
      </c>
      <c r="Y6">
        <v>0</v>
      </c>
      <c r="Z6">
        <v>0.97</v>
      </c>
      <c r="AA6">
        <v>0</v>
      </c>
    </row>
    <row r="7" spans="1:27">
      <c r="G7" t="s">
        <v>49</v>
      </c>
      <c r="H7" s="115">
        <v>6.78</v>
      </c>
      <c r="I7" s="88">
        <v>0</v>
      </c>
      <c r="J7" s="88">
        <v>0</v>
      </c>
      <c r="K7" s="88">
        <v>0</v>
      </c>
      <c r="L7" s="88">
        <v>0</v>
      </c>
      <c r="M7" s="116">
        <v>1.35</v>
      </c>
      <c r="N7" s="115">
        <v>0</v>
      </c>
      <c r="O7" s="88">
        <v>0</v>
      </c>
      <c r="P7" s="88">
        <v>-87</v>
      </c>
      <c r="Q7" s="88">
        <v>0</v>
      </c>
      <c r="R7" s="88">
        <v>0</v>
      </c>
      <c r="S7" s="116">
        <v>0</v>
      </c>
      <c r="U7" s="115">
        <v>-87</v>
      </c>
      <c r="V7" s="116">
        <v>8.1300000000000008</v>
      </c>
      <c r="W7">
        <v>6.78</v>
      </c>
      <c r="X7">
        <v>0</v>
      </c>
      <c r="Y7">
        <v>0</v>
      </c>
      <c r="Z7">
        <v>1.35</v>
      </c>
      <c r="AA7">
        <v>-87</v>
      </c>
    </row>
    <row r="8" spans="1:27">
      <c r="G8" t="s">
        <v>50</v>
      </c>
      <c r="H8" s="115">
        <v>16.45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-127</v>
      </c>
      <c r="Q8" s="88">
        <v>0</v>
      </c>
      <c r="R8" s="88">
        <v>0</v>
      </c>
      <c r="S8" s="116">
        <v>0</v>
      </c>
      <c r="U8" s="115">
        <v>-127</v>
      </c>
      <c r="V8" s="116">
        <v>16.45</v>
      </c>
      <c r="W8">
        <v>16.45</v>
      </c>
      <c r="X8">
        <v>0</v>
      </c>
      <c r="Y8">
        <v>0</v>
      </c>
      <c r="Z8">
        <v>0</v>
      </c>
      <c r="AA8">
        <v>-127</v>
      </c>
    </row>
    <row r="9" spans="1:27">
      <c r="G9" t="s">
        <v>51</v>
      </c>
      <c r="H9" s="115">
        <v>83.21</v>
      </c>
      <c r="I9" s="88">
        <v>0</v>
      </c>
      <c r="J9" s="88">
        <v>0</v>
      </c>
      <c r="K9" s="88">
        <v>0</v>
      </c>
      <c r="L9" s="88">
        <v>0</v>
      </c>
      <c r="M9" s="116">
        <v>1.74</v>
      </c>
      <c r="N9" s="115">
        <v>0</v>
      </c>
      <c r="O9" s="88">
        <v>0</v>
      </c>
      <c r="P9" s="88">
        <v>-155</v>
      </c>
      <c r="Q9" s="88">
        <v>0</v>
      </c>
      <c r="R9" s="88">
        <v>0</v>
      </c>
      <c r="S9" s="116">
        <v>0</v>
      </c>
      <c r="U9" s="115">
        <v>-155</v>
      </c>
      <c r="V9" s="116">
        <v>84.95</v>
      </c>
      <c r="W9">
        <v>83.21</v>
      </c>
      <c r="X9">
        <v>0</v>
      </c>
      <c r="Y9">
        <v>0</v>
      </c>
      <c r="Z9">
        <v>1.74</v>
      </c>
      <c r="AA9">
        <v>-155</v>
      </c>
    </row>
    <row r="10" spans="1:27">
      <c r="G10" t="s">
        <v>52</v>
      </c>
      <c r="H10" s="115">
        <v>54.18</v>
      </c>
      <c r="I10" s="88">
        <v>0</v>
      </c>
      <c r="J10" s="88">
        <v>0</v>
      </c>
      <c r="K10" s="88">
        <v>0</v>
      </c>
      <c r="L10" s="88">
        <v>0</v>
      </c>
      <c r="M10" s="116">
        <v>1.64</v>
      </c>
      <c r="N10" s="115">
        <v>0</v>
      </c>
      <c r="O10" s="88">
        <v>-10</v>
      </c>
      <c r="P10" s="88">
        <v>-33.130000000000003</v>
      </c>
      <c r="Q10" s="88">
        <v>0</v>
      </c>
      <c r="R10" s="88">
        <v>0</v>
      </c>
      <c r="S10" s="116">
        <v>0</v>
      </c>
      <c r="U10" s="115">
        <v>-43.13</v>
      </c>
      <c r="V10" s="116">
        <v>55.82</v>
      </c>
      <c r="W10">
        <v>54.18</v>
      </c>
      <c r="X10">
        <v>-10</v>
      </c>
      <c r="Y10">
        <v>0</v>
      </c>
      <c r="Z10">
        <v>1.64</v>
      </c>
      <c r="AA10">
        <v>-33.130000000000003</v>
      </c>
    </row>
    <row r="11" spans="1:27">
      <c r="G11" t="s">
        <v>53</v>
      </c>
      <c r="H11" s="115">
        <v>25.16</v>
      </c>
      <c r="I11" s="88">
        <v>0</v>
      </c>
      <c r="J11" s="88">
        <v>0</v>
      </c>
      <c r="K11" s="88">
        <v>0</v>
      </c>
      <c r="L11" s="88">
        <v>0</v>
      </c>
      <c r="M11" s="116">
        <v>5.51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30.67</v>
      </c>
      <c r="W11">
        <v>25.16</v>
      </c>
      <c r="X11">
        <v>0</v>
      </c>
      <c r="Y11">
        <v>0</v>
      </c>
      <c r="Z11">
        <v>5.51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3.29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3.29</v>
      </c>
      <c r="W12">
        <v>0</v>
      </c>
      <c r="X12">
        <v>0</v>
      </c>
      <c r="Y12">
        <v>0</v>
      </c>
      <c r="Z12">
        <v>3.29</v>
      </c>
      <c r="AA12">
        <v>0</v>
      </c>
    </row>
    <row r="13" spans="1:27">
      <c r="G13" t="s">
        <v>55</v>
      </c>
      <c r="H13" s="115">
        <v>72.569999999999993</v>
      </c>
      <c r="I13" s="88">
        <v>0</v>
      </c>
      <c r="J13" s="88">
        <v>0</v>
      </c>
      <c r="K13" s="88">
        <v>0</v>
      </c>
      <c r="L13" s="88">
        <v>0</v>
      </c>
      <c r="M13" s="116">
        <v>3.77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76.34</v>
      </c>
      <c r="W13">
        <v>72.569999999999993</v>
      </c>
      <c r="X13">
        <v>0</v>
      </c>
      <c r="Y13">
        <v>0</v>
      </c>
      <c r="Z13">
        <v>3.77</v>
      </c>
      <c r="AA13">
        <v>0</v>
      </c>
    </row>
    <row r="14" spans="1:27">
      <c r="G14" t="s">
        <v>56</v>
      </c>
      <c r="H14" s="115">
        <v>36.76</v>
      </c>
      <c r="I14" s="88">
        <v>0</v>
      </c>
      <c r="J14" s="88">
        <v>0</v>
      </c>
      <c r="K14" s="88">
        <v>0</v>
      </c>
      <c r="L14" s="88">
        <v>0</v>
      </c>
      <c r="M14" s="116">
        <v>3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39.76</v>
      </c>
      <c r="W14">
        <v>36.76</v>
      </c>
      <c r="X14">
        <v>0</v>
      </c>
      <c r="Y14">
        <v>0</v>
      </c>
      <c r="Z14">
        <v>3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0.68</v>
      </c>
      <c r="N15" s="115">
        <v>0</v>
      </c>
      <c r="O15" s="88">
        <v>-85</v>
      </c>
      <c r="P15" s="88">
        <v>0</v>
      </c>
      <c r="Q15" s="88">
        <v>0</v>
      </c>
      <c r="R15" s="88">
        <v>0</v>
      </c>
      <c r="S15" s="116">
        <v>0</v>
      </c>
      <c r="U15" s="115">
        <v>-85</v>
      </c>
      <c r="V15" s="116">
        <v>0.68</v>
      </c>
      <c r="W15">
        <v>0</v>
      </c>
      <c r="X15">
        <v>-85</v>
      </c>
      <c r="Y15">
        <v>0</v>
      </c>
      <c r="Z15">
        <v>0.68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3.39</v>
      </c>
      <c r="N16" s="115">
        <v>0</v>
      </c>
      <c r="O16" s="88">
        <v>-110</v>
      </c>
      <c r="P16" s="88">
        <v>0</v>
      </c>
      <c r="Q16" s="88">
        <v>0</v>
      </c>
      <c r="R16" s="88">
        <v>0</v>
      </c>
      <c r="S16" s="116">
        <v>0</v>
      </c>
      <c r="U16" s="115">
        <v>-110</v>
      </c>
      <c r="V16" s="116">
        <v>3.39</v>
      </c>
      <c r="W16">
        <v>0</v>
      </c>
      <c r="X16">
        <v>-110</v>
      </c>
      <c r="Y16">
        <v>0</v>
      </c>
      <c r="Z16">
        <v>3.39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4.3499999999999996</v>
      </c>
      <c r="N17" s="115">
        <v>0</v>
      </c>
      <c r="O17" s="88">
        <v>-41</v>
      </c>
      <c r="P17" s="88">
        <v>0</v>
      </c>
      <c r="Q17" s="88">
        <v>0</v>
      </c>
      <c r="R17" s="88">
        <v>0</v>
      </c>
      <c r="S17" s="116">
        <v>0</v>
      </c>
      <c r="U17" s="115">
        <v>-41</v>
      </c>
      <c r="V17" s="116">
        <v>4.3499999999999996</v>
      </c>
      <c r="W17">
        <v>0</v>
      </c>
      <c r="X17">
        <v>-41</v>
      </c>
      <c r="Y17">
        <v>0</v>
      </c>
      <c r="Z17">
        <v>4.3499999999999996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9.19</v>
      </c>
      <c r="N18" s="115">
        <v>0</v>
      </c>
      <c r="O18" s="88">
        <v>-61</v>
      </c>
      <c r="P18" s="88">
        <v>-18</v>
      </c>
      <c r="Q18" s="88">
        <v>0</v>
      </c>
      <c r="R18" s="88">
        <v>0</v>
      </c>
      <c r="S18" s="116">
        <v>0</v>
      </c>
      <c r="U18" s="115">
        <v>-79</v>
      </c>
      <c r="V18" s="116">
        <v>9.19</v>
      </c>
      <c r="W18">
        <v>0</v>
      </c>
      <c r="X18">
        <v>-61</v>
      </c>
      <c r="Y18">
        <v>0</v>
      </c>
      <c r="Z18">
        <v>9.19</v>
      </c>
      <c r="AA18">
        <v>-18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3.97</v>
      </c>
      <c r="N19" s="115">
        <v>0</v>
      </c>
      <c r="O19" s="88">
        <v>-81</v>
      </c>
      <c r="P19" s="88">
        <v>-38</v>
      </c>
      <c r="Q19" s="88">
        <v>0</v>
      </c>
      <c r="R19" s="88">
        <v>0</v>
      </c>
      <c r="S19" s="116">
        <v>0</v>
      </c>
      <c r="U19" s="115">
        <v>-119</v>
      </c>
      <c r="V19" s="116">
        <v>3.97</v>
      </c>
      <c r="W19">
        <v>0</v>
      </c>
      <c r="X19">
        <v>-81</v>
      </c>
      <c r="Y19">
        <v>0</v>
      </c>
      <c r="Z19">
        <v>3.97</v>
      </c>
      <c r="AA19">
        <v>-38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</v>
      </c>
      <c r="N20" s="115">
        <v>0</v>
      </c>
      <c r="O20" s="88">
        <v>-86</v>
      </c>
      <c r="P20" s="88">
        <v>-12</v>
      </c>
      <c r="Q20" s="88">
        <v>0</v>
      </c>
      <c r="R20" s="88">
        <v>0</v>
      </c>
      <c r="S20" s="116">
        <v>0</v>
      </c>
      <c r="U20" s="115">
        <v>-98</v>
      </c>
      <c r="V20" s="116">
        <v>6</v>
      </c>
      <c r="W20">
        <v>0</v>
      </c>
      <c r="X20">
        <v>-86</v>
      </c>
      <c r="Y20">
        <v>0</v>
      </c>
      <c r="Z20">
        <v>6</v>
      </c>
      <c r="AA20">
        <v>-12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7.84</v>
      </c>
      <c r="N21" s="115">
        <v>0</v>
      </c>
      <c r="O21" s="88">
        <v>-85</v>
      </c>
      <c r="P21" s="88">
        <v>-34</v>
      </c>
      <c r="Q21" s="88">
        <v>0</v>
      </c>
      <c r="R21" s="88">
        <v>0</v>
      </c>
      <c r="S21" s="116">
        <v>0</v>
      </c>
      <c r="U21" s="115">
        <v>-119</v>
      </c>
      <c r="V21" s="116">
        <v>7.84</v>
      </c>
      <c r="W21">
        <v>0</v>
      </c>
      <c r="X21">
        <v>-85</v>
      </c>
      <c r="Y21">
        <v>0</v>
      </c>
      <c r="Z21">
        <v>7.84</v>
      </c>
      <c r="AA21">
        <v>-34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3.19</v>
      </c>
      <c r="N22" s="115">
        <v>0</v>
      </c>
      <c r="O22" s="88">
        <v>-95</v>
      </c>
      <c r="P22" s="88">
        <v>-49</v>
      </c>
      <c r="Q22" s="88">
        <v>0</v>
      </c>
      <c r="R22" s="88">
        <v>0</v>
      </c>
      <c r="S22" s="116">
        <v>0</v>
      </c>
      <c r="U22" s="115">
        <v>-144</v>
      </c>
      <c r="V22" s="116">
        <v>3.19</v>
      </c>
      <c r="W22">
        <v>0</v>
      </c>
      <c r="X22">
        <v>-95</v>
      </c>
      <c r="Y22">
        <v>0</v>
      </c>
      <c r="Z22">
        <v>3.19</v>
      </c>
      <c r="AA22">
        <v>-49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10.45</v>
      </c>
      <c r="N23" s="115">
        <v>0</v>
      </c>
      <c r="O23" s="88">
        <v>-210</v>
      </c>
      <c r="P23" s="88">
        <v>-217</v>
      </c>
      <c r="Q23" s="88">
        <v>0</v>
      </c>
      <c r="R23" s="88">
        <v>0</v>
      </c>
      <c r="S23" s="116">
        <v>0</v>
      </c>
      <c r="U23" s="115">
        <v>-427</v>
      </c>
      <c r="V23" s="116">
        <v>10.45</v>
      </c>
      <c r="W23">
        <v>0</v>
      </c>
      <c r="X23">
        <v>-210</v>
      </c>
      <c r="Y23">
        <v>0</v>
      </c>
      <c r="Z23">
        <v>10.45</v>
      </c>
      <c r="AA23">
        <v>-217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9.9700000000000006</v>
      </c>
      <c r="N24" s="115">
        <v>0</v>
      </c>
      <c r="O24" s="88">
        <v>-220</v>
      </c>
      <c r="P24" s="88">
        <v>-230</v>
      </c>
      <c r="Q24" s="88">
        <v>0</v>
      </c>
      <c r="R24" s="88">
        <v>0</v>
      </c>
      <c r="S24" s="116">
        <v>0</v>
      </c>
      <c r="U24" s="115">
        <v>-450</v>
      </c>
      <c r="V24" s="116">
        <v>9.9700000000000006</v>
      </c>
      <c r="W24">
        <v>0</v>
      </c>
      <c r="X24">
        <v>-220</v>
      </c>
      <c r="Y24">
        <v>0</v>
      </c>
      <c r="Z24">
        <v>9.9700000000000006</v>
      </c>
      <c r="AA24">
        <v>-230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14.61</v>
      </c>
      <c r="N25" s="115">
        <v>0</v>
      </c>
      <c r="O25" s="88">
        <v>-270</v>
      </c>
      <c r="P25" s="88">
        <v>-481</v>
      </c>
      <c r="Q25" s="88">
        <v>0</v>
      </c>
      <c r="R25" s="88">
        <v>0</v>
      </c>
      <c r="S25" s="116">
        <v>0</v>
      </c>
      <c r="U25" s="115">
        <v>-751</v>
      </c>
      <c r="V25" s="116">
        <v>14.61</v>
      </c>
      <c r="W25">
        <v>0</v>
      </c>
      <c r="X25">
        <v>-270</v>
      </c>
      <c r="Y25">
        <v>0</v>
      </c>
      <c r="Z25">
        <v>14.61</v>
      </c>
      <c r="AA25">
        <v>-481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7.35</v>
      </c>
      <c r="N26" s="115">
        <v>0</v>
      </c>
      <c r="O26" s="88">
        <v>-290</v>
      </c>
      <c r="P26" s="88">
        <v>-504</v>
      </c>
      <c r="Q26" s="88">
        <v>0</v>
      </c>
      <c r="R26" s="88">
        <v>0</v>
      </c>
      <c r="S26" s="116">
        <v>0</v>
      </c>
      <c r="U26" s="115">
        <v>-794</v>
      </c>
      <c r="V26" s="116">
        <v>7.35</v>
      </c>
      <c r="W26">
        <v>0</v>
      </c>
      <c r="X26">
        <v>-290</v>
      </c>
      <c r="Y26">
        <v>0</v>
      </c>
      <c r="Z26">
        <v>7.35</v>
      </c>
      <c r="AA26">
        <v>-504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7.35</v>
      </c>
      <c r="N27" s="115">
        <v>0</v>
      </c>
      <c r="O27" s="88">
        <v>-225</v>
      </c>
      <c r="P27" s="88">
        <v>-383.54</v>
      </c>
      <c r="Q27" s="88">
        <v>0</v>
      </c>
      <c r="R27" s="88">
        <v>0</v>
      </c>
      <c r="S27" s="116">
        <v>0</v>
      </c>
      <c r="U27" s="115">
        <v>-608.54</v>
      </c>
      <c r="V27" s="116">
        <v>7.35</v>
      </c>
      <c r="W27">
        <v>0</v>
      </c>
      <c r="X27">
        <v>-225</v>
      </c>
      <c r="Y27">
        <v>0</v>
      </c>
      <c r="Z27">
        <v>7.35</v>
      </c>
      <c r="AA27">
        <v>-383.54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9.19</v>
      </c>
      <c r="N28" s="115">
        <v>0</v>
      </c>
      <c r="O28" s="88">
        <v>-245</v>
      </c>
      <c r="P28" s="88">
        <v>-305</v>
      </c>
      <c r="Q28" s="88">
        <v>0</v>
      </c>
      <c r="R28" s="88">
        <v>0</v>
      </c>
      <c r="S28" s="116">
        <v>0</v>
      </c>
      <c r="U28" s="115">
        <v>-550</v>
      </c>
      <c r="V28" s="116">
        <v>9.19</v>
      </c>
      <c r="W28">
        <v>0</v>
      </c>
      <c r="X28">
        <v>-245</v>
      </c>
      <c r="Y28">
        <v>0</v>
      </c>
      <c r="Z28">
        <v>9.19</v>
      </c>
      <c r="AA28">
        <v>-305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3.48</v>
      </c>
      <c r="N29" s="115">
        <v>0</v>
      </c>
      <c r="O29" s="88">
        <v>-205</v>
      </c>
      <c r="P29" s="88">
        <v>-319</v>
      </c>
      <c r="Q29" s="88">
        <v>0</v>
      </c>
      <c r="R29" s="88">
        <v>0</v>
      </c>
      <c r="S29" s="116">
        <v>0</v>
      </c>
      <c r="U29" s="115">
        <v>-524</v>
      </c>
      <c r="V29" s="116">
        <v>3.48</v>
      </c>
      <c r="W29">
        <v>0</v>
      </c>
      <c r="X29">
        <v>-205</v>
      </c>
      <c r="Y29">
        <v>0</v>
      </c>
      <c r="Z29">
        <v>3.48</v>
      </c>
      <c r="AA29">
        <v>-319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9.68</v>
      </c>
      <c r="N30" s="115">
        <v>0</v>
      </c>
      <c r="O30" s="88">
        <v>-210</v>
      </c>
      <c r="P30" s="88">
        <v>-182</v>
      </c>
      <c r="Q30" s="88">
        <v>0</v>
      </c>
      <c r="R30" s="88">
        <v>0</v>
      </c>
      <c r="S30" s="116">
        <v>0</v>
      </c>
      <c r="U30" s="115">
        <v>-392</v>
      </c>
      <c r="V30" s="116">
        <v>9.68</v>
      </c>
      <c r="W30">
        <v>0</v>
      </c>
      <c r="X30">
        <v>-210</v>
      </c>
      <c r="Y30">
        <v>0</v>
      </c>
      <c r="Z30">
        <v>9.68</v>
      </c>
      <c r="AA30">
        <v>-182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9.68</v>
      </c>
      <c r="N31" s="115">
        <v>0</v>
      </c>
      <c r="O31" s="88">
        <v>-215</v>
      </c>
      <c r="P31" s="88">
        <v>-194</v>
      </c>
      <c r="Q31" s="88">
        <v>0</v>
      </c>
      <c r="R31" s="88">
        <v>0</v>
      </c>
      <c r="S31" s="116">
        <v>0</v>
      </c>
      <c r="U31" s="115">
        <v>-409</v>
      </c>
      <c r="V31" s="116">
        <v>9.68</v>
      </c>
      <c r="W31">
        <v>0</v>
      </c>
      <c r="X31">
        <v>-215</v>
      </c>
      <c r="Y31">
        <v>0</v>
      </c>
      <c r="Z31">
        <v>9.68</v>
      </c>
      <c r="AA31">
        <v>-194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13.35</v>
      </c>
      <c r="N32" s="115">
        <v>0</v>
      </c>
      <c r="O32" s="88">
        <v>-161</v>
      </c>
      <c r="P32" s="88">
        <v>-212</v>
      </c>
      <c r="Q32" s="88">
        <v>0</v>
      </c>
      <c r="R32" s="88">
        <v>0</v>
      </c>
      <c r="S32" s="116">
        <v>0</v>
      </c>
      <c r="U32" s="115">
        <v>-373</v>
      </c>
      <c r="V32" s="116">
        <v>13.35</v>
      </c>
      <c r="W32">
        <v>0</v>
      </c>
      <c r="X32">
        <v>-161</v>
      </c>
      <c r="Y32">
        <v>0</v>
      </c>
      <c r="Z32">
        <v>13.35</v>
      </c>
      <c r="AA32">
        <v>-212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7.74</v>
      </c>
      <c r="N33" s="115">
        <v>0</v>
      </c>
      <c r="O33" s="88">
        <v>-171</v>
      </c>
      <c r="P33" s="88">
        <v>-234</v>
      </c>
      <c r="Q33" s="88">
        <v>0</v>
      </c>
      <c r="R33" s="88">
        <v>0</v>
      </c>
      <c r="S33" s="116">
        <v>0</v>
      </c>
      <c r="U33" s="115">
        <v>-405</v>
      </c>
      <c r="V33" s="116">
        <v>7.74</v>
      </c>
      <c r="W33">
        <v>0</v>
      </c>
      <c r="X33">
        <v>-171</v>
      </c>
      <c r="Y33">
        <v>0</v>
      </c>
      <c r="Z33">
        <v>7.74</v>
      </c>
      <c r="AA33">
        <v>-234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8.2200000000000006</v>
      </c>
      <c r="N34" s="115">
        <v>0</v>
      </c>
      <c r="O34" s="88">
        <v>-165</v>
      </c>
      <c r="P34" s="88">
        <v>-250</v>
      </c>
      <c r="Q34" s="88">
        <v>0</v>
      </c>
      <c r="R34" s="88">
        <v>0</v>
      </c>
      <c r="S34" s="116">
        <v>0</v>
      </c>
      <c r="U34" s="115">
        <v>-415</v>
      </c>
      <c r="V34" s="116">
        <v>8.2200000000000006</v>
      </c>
      <c r="W34">
        <v>0</v>
      </c>
      <c r="X34">
        <v>-165</v>
      </c>
      <c r="Y34">
        <v>0</v>
      </c>
      <c r="Z34">
        <v>8.2200000000000006</v>
      </c>
      <c r="AA34">
        <v>-250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9.68</v>
      </c>
      <c r="N35" s="115">
        <v>0</v>
      </c>
      <c r="O35" s="88">
        <v>-165</v>
      </c>
      <c r="P35" s="88">
        <v>-255</v>
      </c>
      <c r="Q35" s="88">
        <v>0</v>
      </c>
      <c r="R35" s="88">
        <v>0</v>
      </c>
      <c r="S35" s="116">
        <v>0</v>
      </c>
      <c r="U35" s="115">
        <v>-420</v>
      </c>
      <c r="V35" s="116">
        <v>9.68</v>
      </c>
      <c r="W35">
        <v>0</v>
      </c>
      <c r="X35">
        <v>-165</v>
      </c>
      <c r="Y35">
        <v>0</v>
      </c>
      <c r="Z35">
        <v>9.68</v>
      </c>
      <c r="AA35">
        <v>-255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4.3499999999999996</v>
      </c>
      <c r="N36" s="115">
        <v>0</v>
      </c>
      <c r="O36" s="88">
        <v>-180</v>
      </c>
      <c r="P36" s="88">
        <v>-268</v>
      </c>
      <c r="Q36" s="88">
        <v>0</v>
      </c>
      <c r="R36" s="88">
        <v>0</v>
      </c>
      <c r="S36" s="116">
        <v>0</v>
      </c>
      <c r="U36" s="115">
        <v>-448</v>
      </c>
      <c r="V36" s="116">
        <v>4.3499999999999996</v>
      </c>
      <c r="W36">
        <v>0</v>
      </c>
      <c r="X36">
        <v>-180</v>
      </c>
      <c r="Y36">
        <v>0</v>
      </c>
      <c r="Z36">
        <v>4.3499999999999996</v>
      </c>
      <c r="AA36">
        <v>-268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10.93</v>
      </c>
      <c r="N37" s="115">
        <v>0</v>
      </c>
      <c r="O37" s="88">
        <v>-190</v>
      </c>
      <c r="P37" s="88">
        <v>-284</v>
      </c>
      <c r="Q37" s="88">
        <v>0</v>
      </c>
      <c r="R37" s="88">
        <v>0</v>
      </c>
      <c r="S37" s="116">
        <v>0</v>
      </c>
      <c r="U37" s="115">
        <v>-474</v>
      </c>
      <c r="V37" s="116">
        <v>10.93</v>
      </c>
      <c r="W37">
        <v>0</v>
      </c>
      <c r="X37">
        <v>-190</v>
      </c>
      <c r="Y37">
        <v>0</v>
      </c>
      <c r="Z37">
        <v>10.93</v>
      </c>
      <c r="AA37">
        <v>-284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11.71</v>
      </c>
      <c r="N38" s="115">
        <v>0</v>
      </c>
      <c r="O38" s="88">
        <v>-185</v>
      </c>
      <c r="P38" s="88">
        <v>-301</v>
      </c>
      <c r="Q38" s="88">
        <v>0</v>
      </c>
      <c r="R38" s="88">
        <v>0</v>
      </c>
      <c r="S38" s="116">
        <v>0</v>
      </c>
      <c r="U38" s="115">
        <v>-486</v>
      </c>
      <c r="V38" s="116">
        <v>11.71</v>
      </c>
      <c r="W38">
        <v>0</v>
      </c>
      <c r="X38">
        <v>-185</v>
      </c>
      <c r="Y38">
        <v>0</v>
      </c>
      <c r="Z38">
        <v>11.71</v>
      </c>
      <c r="AA38">
        <v>-301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14.61</v>
      </c>
      <c r="N39" s="115">
        <v>0</v>
      </c>
      <c r="O39" s="88">
        <v>-165</v>
      </c>
      <c r="P39" s="88">
        <v>-287</v>
      </c>
      <c r="Q39" s="88">
        <v>0</v>
      </c>
      <c r="R39" s="88">
        <v>0</v>
      </c>
      <c r="S39" s="116">
        <v>0</v>
      </c>
      <c r="U39" s="115">
        <v>-452</v>
      </c>
      <c r="V39" s="116">
        <v>14.61</v>
      </c>
      <c r="W39">
        <v>0</v>
      </c>
      <c r="X39">
        <v>-165</v>
      </c>
      <c r="Y39">
        <v>0</v>
      </c>
      <c r="Z39">
        <v>14.61</v>
      </c>
      <c r="AA39">
        <v>-287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10.45</v>
      </c>
      <c r="N40" s="115">
        <v>0</v>
      </c>
      <c r="O40" s="88">
        <v>-150</v>
      </c>
      <c r="P40" s="88">
        <v>-254</v>
      </c>
      <c r="Q40" s="88">
        <v>0</v>
      </c>
      <c r="R40" s="88">
        <v>0</v>
      </c>
      <c r="S40" s="116">
        <v>0</v>
      </c>
      <c r="U40" s="115">
        <v>-404</v>
      </c>
      <c r="V40" s="116">
        <v>10.45</v>
      </c>
      <c r="W40">
        <v>0</v>
      </c>
      <c r="X40">
        <v>-150</v>
      </c>
      <c r="Y40">
        <v>0</v>
      </c>
      <c r="Z40">
        <v>10.45</v>
      </c>
      <c r="AA40">
        <v>-254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12.38</v>
      </c>
      <c r="N41" s="115">
        <v>0</v>
      </c>
      <c r="O41" s="88">
        <v>-140</v>
      </c>
      <c r="P41" s="88">
        <v>-221</v>
      </c>
      <c r="Q41" s="88">
        <v>0</v>
      </c>
      <c r="R41" s="88">
        <v>0</v>
      </c>
      <c r="S41" s="116">
        <v>0</v>
      </c>
      <c r="U41" s="115">
        <v>-361</v>
      </c>
      <c r="V41" s="116">
        <v>12.38</v>
      </c>
      <c r="W41">
        <v>0</v>
      </c>
      <c r="X41">
        <v>-140</v>
      </c>
      <c r="Y41">
        <v>0</v>
      </c>
      <c r="Z41">
        <v>12.38</v>
      </c>
      <c r="AA41">
        <v>-221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11.9</v>
      </c>
      <c r="N42" s="115">
        <v>0</v>
      </c>
      <c r="O42" s="88">
        <v>-120</v>
      </c>
      <c r="P42" s="88">
        <v>-194</v>
      </c>
      <c r="Q42" s="88">
        <v>0</v>
      </c>
      <c r="R42" s="88">
        <v>0</v>
      </c>
      <c r="S42" s="116">
        <v>0</v>
      </c>
      <c r="U42" s="115">
        <v>-314</v>
      </c>
      <c r="V42" s="116">
        <v>11.9</v>
      </c>
      <c r="W42">
        <v>0</v>
      </c>
      <c r="X42">
        <v>-120</v>
      </c>
      <c r="Y42">
        <v>0</v>
      </c>
      <c r="Z42">
        <v>11.9</v>
      </c>
      <c r="AA42">
        <v>-194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4.45</v>
      </c>
      <c r="N43" s="115">
        <v>0</v>
      </c>
      <c r="O43" s="88">
        <v>-105</v>
      </c>
      <c r="P43" s="88">
        <v>-171</v>
      </c>
      <c r="Q43" s="88">
        <v>0</v>
      </c>
      <c r="R43" s="88">
        <v>0</v>
      </c>
      <c r="S43" s="116">
        <v>0</v>
      </c>
      <c r="U43" s="115">
        <v>-276</v>
      </c>
      <c r="V43" s="116">
        <v>4.45</v>
      </c>
      <c r="W43">
        <v>0</v>
      </c>
      <c r="X43">
        <v>-105</v>
      </c>
      <c r="Y43">
        <v>0</v>
      </c>
      <c r="Z43">
        <v>4.45</v>
      </c>
      <c r="AA43">
        <v>-171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10.45</v>
      </c>
      <c r="N44" s="115">
        <v>0</v>
      </c>
      <c r="O44" s="88">
        <v>-90</v>
      </c>
      <c r="P44" s="88">
        <v>-139</v>
      </c>
      <c r="Q44" s="88">
        <v>0</v>
      </c>
      <c r="R44" s="88">
        <v>0</v>
      </c>
      <c r="S44" s="116">
        <v>0</v>
      </c>
      <c r="U44" s="115">
        <v>-229</v>
      </c>
      <c r="V44" s="116">
        <v>10.45</v>
      </c>
      <c r="W44">
        <v>0</v>
      </c>
      <c r="X44">
        <v>-90</v>
      </c>
      <c r="Y44">
        <v>0</v>
      </c>
      <c r="Z44">
        <v>10.45</v>
      </c>
      <c r="AA44">
        <v>-139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8.42</v>
      </c>
      <c r="N45" s="115">
        <v>0</v>
      </c>
      <c r="O45" s="88">
        <v>-80</v>
      </c>
      <c r="P45" s="88">
        <v>-125</v>
      </c>
      <c r="Q45" s="88">
        <v>0</v>
      </c>
      <c r="R45" s="88">
        <v>0</v>
      </c>
      <c r="S45" s="116">
        <v>0</v>
      </c>
      <c r="U45" s="115">
        <v>-205</v>
      </c>
      <c r="V45" s="116">
        <v>8.42</v>
      </c>
      <c r="W45">
        <v>0</v>
      </c>
      <c r="X45">
        <v>-80</v>
      </c>
      <c r="Y45">
        <v>0</v>
      </c>
      <c r="Z45">
        <v>8.42</v>
      </c>
      <c r="AA45">
        <v>-125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12.48</v>
      </c>
      <c r="N46" s="115">
        <v>0</v>
      </c>
      <c r="O46" s="88">
        <v>-70</v>
      </c>
      <c r="P46" s="88">
        <v>-114</v>
      </c>
      <c r="Q46" s="88">
        <v>0</v>
      </c>
      <c r="R46" s="88">
        <v>0</v>
      </c>
      <c r="S46" s="116">
        <v>0</v>
      </c>
      <c r="U46" s="115">
        <v>-184</v>
      </c>
      <c r="V46" s="116">
        <v>12.48</v>
      </c>
      <c r="W46">
        <v>0</v>
      </c>
      <c r="X46">
        <v>-70</v>
      </c>
      <c r="Y46">
        <v>0</v>
      </c>
      <c r="Z46">
        <v>12.48</v>
      </c>
      <c r="AA46">
        <v>-114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7.55</v>
      </c>
      <c r="N47" s="115">
        <v>0</v>
      </c>
      <c r="O47" s="88">
        <v>-65</v>
      </c>
      <c r="P47" s="88">
        <v>-90</v>
      </c>
      <c r="Q47" s="88">
        <v>0</v>
      </c>
      <c r="R47" s="88">
        <v>0</v>
      </c>
      <c r="S47" s="116">
        <v>0</v>
      </c>
      <c r="U47" s="115">
        <v>-155</v>
      </c>
      <c r="V47" s="116">
        <v>7.55</v>
      </c>
      <c r="W47">
        <v>0</v>
      </c>
      <c r="X47">
        <v>-65</v>
      </c>
      <c r="Y47">
        <v>0</v>
      </c>
      <c r="Z47">
        <v>7.55</v>
      </c>
      <c r="AA47">
        <v>-90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5.81</v>
      </c>
      <c r="N48" s="115">
        <v>0</v>
      </c>
      <c r="O48" s="88">
        <v>-60</v>
      </c>
      <c r="P48" s="88">
        <v>-75</v>
      </c>
      <c r="Q48" s="88">
        <v>0</v>
      </c>
      <c r="R48" s="88">
        <v>0</v>
      </c>
      <c r="S48" s="116">
        <v>0</v>
      </c>
      <c r="U48" s="115">
        <v>-135</v>
      </c>
      <c r="V48" s="116">
        <v>5.8</v>
      </c>
      <c r="W48">
        <v>0</v>
      </c>
      <c r="X48">
        <v>-60</v>
      </c>
      <c r="Y48">
        <v>0</v>
      </c>
      <c r="Z48">
        <v>5.81</v>
      </c>
      <c r="AA48">
        <v>-75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8.7100000000000009</v>
      </c>
      <c r="N49" s="115">
        <v>0</v>
      </c>
      <c r="O49" s="88">
        <v>-60</v>
      </c>
      <c r="P49" s="88">
        <v>-61</v>
      </c>
      <c r="Q49" s="88">
        <v>0</v>
      </c>
      <c r="R49" s="88">
        <v>0</v>
      </c>
      <c r="S49" s="116">
        <v>0</v>
      </c>
      <c r="U49" s="115">
        <v>-121</v>
      </c>
      <c r="V49" s="116">
        <v>8.7100000000000009</v>
      </c>
      <c r="W49">
        <v>0</v>
      </c>
      <c r="X49">
        <v>-60</v>
      </c>
      <c r="Y49">
        <v>0</v>
      </c>
      <c r="Z49">
        <v>8.7100000000000009</v>
      </c>
      <c r="AA49">
        <v>-61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2.61</v>
      </c>
      <c r="N50" s="115">
        <v>0</v>
      </c>
      <c r="O50" s="88">
        <v>-55</v>
      </c>
      <c r="P50" s="88">
        <v>-45</v>
      </c>
      <c r="Q50" s="88">
        <v>0</v>
      </c>
      <c r="R50" s="88">
        <v>0</v>
      </c>
      <c r="S50" s="116">
        <v>0</v>
      </c>
      <c r="U50" s="115">
        <v>-100</v>
      </c>
      <c r="V50" s="116">
        <v>2.61</v>
      </c>
      <c r="W50">
        <v>0</v>
      </c>
      <c r="X50">
        <v>-55</v>
      </c>
      <c r="Y50">
        <v>0</v>
      </c>
      <c r="Z50">
        <v>2.61</v>
      </c>
      <c r="AA50">
        <v>-45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9.2899999999999991</v>
      </c>
      <c r="N51" s="115">
        <v>0</v>
      </c>
      <c r="O51" s="88">
        <v>-55</v>
      </c>
      <c r="P51" s="88">
        <v>-39</v>
      </c>
      <c r="Q51" s="88">
        <v>0</v>
      </c>
      <c r="R51" s="88">
        <v>0</v>
      </c>
      <c r="S51" s="116">
        <v>0</v>
      </c>
      <c r="U51" s="115">
        <v>-94</v>
      </c>
      <c r="V51" s="116">
        <v>9.2899999999999991</v>
      </c>
      <c r="W51">
        <v>0</v>
      </c>
      <c r="X51">
        <v>-55</v>
      </c>
      <c r="Y51">
        <v>0</v>
      </c>
      <c r="Z51">
        <v>9.2899999999999991</v>
      </c>
      <c r="AA51">
        <v>-39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8.51</v>
      </c>
      <c r="N52" s="115">
        <v>0</v>
      </c>
      <c r="O52" s="88">
        <v>-50</v>
      </c>
      <c r="P52" s="88">
        <v>-41</v>
      </c>
      <c r="Q52" s="88">
        <v>0</v>
      </c>
      <c r="R52" s="88">
        <v>0</v>
      </c>
      <c r="S52" s="116">
        <v>0</v>
      </c>
      <c r="U52" s="115">
        <v>-91</v>
      </c>
      <c r="V52" s="116">
        <v>8.51</v>
      </c>
      <c r="W52">
        <v>0</v>
      </c>
      <c r="X52">
        <v>-50</v>
      </c>
      <c r="Y52">
        <v>0</v>
      </c>
      <c r="Z52">
        <v>8.51</v>
      </c>
      <c r="AA52">
        <v>-41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13.74</v>
      </c>
      <c r="N53" s="115">
        <v>0</v>
      </c>
      <c r="O53" s="88">
        <v>-45</v>
      </c>
      <c r="P53" s="88">
        <v>-36</v>
      </c>
      <c r="Q53" s="88">
        <v>0</v>
      </c>
      <c r="R53" s="88">
        <v>0</v>
      </c>
      <c r="S53" s="116">
        <v>0</v>
      </c>
      <c r="U53" s="115">
        <v>-81</v>
      </c>
      <c r="V53" s="116">
        <v>13.74</v>
      </c>
      <c r="W53">
        <v>0</v>
      </c>
      <c r="X53">
        <v>-45</v>
      </c>
      <c r="Y53">
        <v>0</v>
      </c>
      <c r="Z53">
        <v>13.74</v>
      </c>
      <c r="AA53">
        <v>-36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9.2899999999999991</v>
      </c>
      <c r="N54" s="115">
        <v>0</v>
      </c>
      <c r="O54" s="88">
        <v>-50</v>
      </c>
      <c r="P54" s="88">
        <v>-51</v>
      </c>
      <c r="Q54" s="88">
        <v>0</v>
      </c>
      <c r="R54" s="88">
        <v>0</v>
      </c>
      <c r="S54" s="116">
        <v>0</v>
      </c>
      <c r="U54" s="115">
        <v>-101</v>
      </c>
      <c r="V54" s="116">
        <v>9.2899999999999991</v>
      </c>
      <c r="W54">
        <v>0</v>
      </c>
      <c r="X54">
        <v>-50</v>
      </c>
      <c r="Y54">
        <v>0</v>
      </c>
      <c r="Z54">
        <v>9.2899999999999991</v>
      </c>
      <c r="AA54">
        <v>-51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10.16</v>
      </c>
      <c r="N55" s="115">
        <v>0</v>
      </c>
      <c r="O55" s="88">
        <v>-55</v>
      </c>
      <c r="P55" s="88">
        <v>-106</v>
      </c>
      <c r="Q55" s="88">
        <v>0</v>
      </c>
      <c r="R55" s="88">
        <v>0</v>
      </c>
      <c r="S55" s="116">
        <v>0</v>
      </c>
      <c r="U55" s="115">
        <v>-161</v>
      </c>
      <c r="V55" s="116">
        <v>10.16</v>
      </c>
      <c r="W55">
        <v>0</v>
      </c>
      <c r="X55">
        <v>-55</v>
      </c>
      <c r="Y55">
        <v>0</v>
      </c>
      <c r="Z55">
        <v>10.16</v>
      </c>
      <c r="AA55">
        <v>-106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</v>
      </c>
      <c r="N56" s="115">
        <v>0</v>
      </c>
      <c r="O56" s="88">
        <v>-55</v>
      </c>
      <c r="P56" s="88">
        <v>-115</v>
      </c>
      <c r="Q56" s="88">
        <v>0</v>
      </c>
      <c r="R56" s="88">
        <v>0</v>
      </c>
      <c r="S56" s="116">
        <v>0</v>
      </c>
      <c r="U56" s="115">
        <v>-170</v>
      </c>
      <c r="V56" s="116">
        <v>9</v>
      </c>
      <c r="W56">
        <v>0</v>
      </c>
      <c r="X56">
        <v>-55</v>
      </c>
      <c r="Y56">
        <v>0</v>
      </c>
      <c r="Z56">
        <v>9</v>
      </c>
      <c r="AA56">
        <v>-115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1.94</v>
      </c>
      <c r="N57" s="115">
        <v>0</v>
      </c>
      <c r="O57" s="88">
        <v>-50</v>
      </c>
      <c r="P57" s="88">
        <v>-108</v>
      </c>
      <c r="Q57" s="88">
        <v>0</v>
      </c>
      <c r="R57" s="88">
        <v>0</v>
      </c>
      <c r="S57" s="116">
        <v>0</v>
      </c>
      <c r="U57" s="115">
        <v>-158</v>
      </c>
      <c r="V57" s="116">
        <v>1.94</v>
      </c>
      <c r="W57">
        <v>0</v>
      </c>
      <c r="X57">
        <v>-50</v>
      </c>
      <c r="Y57">
        <v>0</v>
      </c>
      <c r="Z57">
        <v>1.94</v>
      </c>
      <c r="AA57">
        <v>-108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7.26</v>
      </c>
      <c r="N58" s="115">
        <v>0</v>
      </c>
      <c r="O58" s="88">
        <v>-40</v>
      </c>
      <c r="P58" s="88">
        <v>-64</v>
      </c>
      <c r="Q58" s="88">
        <v>0</v>
      </c>
      <c r="R58" s="88">
        <v>0</v>
      </c>
      <c r="S58" s="116">
        <v>0</v>
      </c>
      <c r="U58" s="115">
        <v>-104</v>
      </c>
      <c r="V58" s="116">
        <v>7.26</v>
      </c>
      <c r="W58">
        <v>0</v>
      </c>
      <c r="X58">
        <v>-40</v>
      </c>
      <c r="Y58">
        <v>0</v>
      </c>
      <c r="Z58">
        <v>7.26</v>
      </c>
      <c r="AA58">
        <v>-64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7.74</v>
      </c>
      <c r="N59" s="115">
        <v>0</v>
      </c>
      <c r="O59" s="88">
        <v>-30</v>
      </c>
      <c r="P59" s="88">
        <v>-21</v>
      </c>
      <c r="Q59" s="88">
        <v>0</v>
      </c>
      <c r="R59" s="88">
        <v>0</v>
      </c>
      <c r="S59" s="116">
        <v>0</v>
      </c>
      <c r="U59" s="115">
        <v>-51</v>
      </c>
      <c r="V59" s="116">
        <v>7.74</v>
      </c>
      <c r="W59">
        <v>0</v>
      </c>
      <c r="X59">
        <v>-30</v>
      </c>
      <c r="Y59">
        <v>0</v>
      </c>
      <c r="Z59">
        <v>7.74</v>
      </c>
      <c r="AA59">
        <v>-21</v>
      </c>
    </row>
    <row r="60" spans="7:27">
      <c r="G60" t="s">
        <v>102</v>
      </c>
      <c r="H60" s="115">
        <v>6.77</v>
      </c>
      <c r="I60" s="88">
        <v>0</v>
      </c>
      <c r="J60" s="88">
        <v>0</v>
      </c>
      <c r="K60" s="88">
        <v>0</v>
      </c>
      <c r="L60" s="88">
        <v>0</v>
      </c>
      <c r="M60" s="116">
        <v>14.61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21.38</v>
      </c>
      <c r="W60">
        <v>6.77</v>
      </c>
      <c r="X60">
        <v>0</v>
      </c>
      <c r="Y60">
        <v>0</v>
      </c>
      <c r="Z60">
        <v>14.61</v>
      </c>
      <c r="AA60">
        <v>0</v>
      </c>
    </row>
    <row r="61" spans="7:27">
      <c r="G61" t="s">
        <v>103</v>
      </c>
      <c r="H61" s="115">
        <v>19.350000000000001</v>
      </c>
      <c r="I61" s="88">
        <v>0</v>
      </c>
      <c r="J61" s="88">
        <v>0</v>
      </c>
      <c r="K61" s="88">
        <v>0</v>
      </c>
      <c r="L61" s="88">
        <v>0</v>
      </c>
      <c r="M61" s="116">
        <v>11.9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31.25</v>
      </c>
      <c r="W61">
        <v>19.350000000000001</v>
      </c>
      <c r="X61">
        <v>0</v>
      </c>
      <c r="Y61">
        <v>0</v>
      </c>
      <c r="Z61">
        <v>11.9</v>
      </c>
      <c r="AA61">
        <v>0</v>
      </c>
    </row>
    <row r="62" spans="7:27">
      <c r="G62" t="s">
        <v>104</v>
      </c>
      <c r="H62" s="115">
        <v>23.22</v>
      </c>
      <c r="I62" s="88">
        <v>0</v>
      </c>
      <c r="J62" s="88">
        <v>0</v>
      </c>
      <c r="K62" s="88">
        <v>0</v>
      </c>
      <c r="L62" s="88">
        <v>0</v>
      </c>
      <c r="M62" s="116">
        <v>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32.22</v>
      </c>
      <c r="W62">
        <v>23.22</v>
      </c>
      <c r="X62">
        <v>0</v>
      </c>
      <c r="Y62">
        <v>0</v>
      </c>
      <c r="Z62">
        <v>9</v>
      </c>
      <c r="AA62">
        <v>0</v>
      </c>
    </row>
    <row r="63" spans="7:27">
      <c r="G63" t="s">
        <v>105</v>
      </c>
      <c r="H63" s="115">
        <v>14.52</v>
      </c>
      <c r="I63" s="88">
        <v>0</v>
      </c>
      <c r="J63" s="88">
        <v>0</v>
      </c>
      <c r="K63" s="88">
        <v>0</v>
      </c>
      <c r="L63" s="88">
        <v>0</v>
      </c>
      <c r="M63" s="116">
        <v>9.09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23.61</v>
      </c>
      <c r="W63">
        <v>14.52</v>
      </c>
      <c r="X63">
        <v>0</v>
      </c>
      <c r="Y63">
        <v>0</v>
      </c>
      <c r="Z63">
        <v>9.09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3.68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3.68</v>
      </c>
      <c r="W64">
        <v>0</v>
      </c>
      <c r="X64">
        <v>0</v>
      </c>
      <c r="Y64">
        <v>0</v>
      </c>
      <c r="Z64">
        <v>3.68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11.61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11.61</v>
      </c>
      <c r="W65">
        <v>0</v>
      </c>
      <c r="X65">
        <v>0</v>
      </c>
      <c r="Y65">
        <v>0</v>
      </c>
      <c r="Z65">
        <v>11.61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10.84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10.84</v>
      </c>
      <c r="W66">
        <v>0</v>
      </c>
      <c r="X66">
        <v>0</v>
      </c>
      <c r="Y66">
        <v>0</v>
      </c>
      <c r="Z66">
        <v>10.84</v>
      </c>
      <c r="AA66">
        <v>0</v>
      </c>
    </row>
    <row r="67" spans="7:27">
      <c r="G67" t="s">
        <v>109</v>
      </c>
      <c r="H67" s="115">
        <v>18.38</v>
      </c>
      <c r="I67" s="88">
        <v>0</v>
      </c>
      <c r="J67" s="88">
        <v>0</v>
      </c>
      <c r="K67" s="88">
        <v>0</v>
      </c>
      <c r="L67" s="88">
        <v>0</v>
      </c>
      <c r="M67" s="116">
        <v>14.61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32.99</v>
      </c>
      <c r="W67">
        <v>18.38</v>
      </c>
      <c r="X67">
        <v>0</v>
      </c>
      <c r="Y67">
        <v>0</v>
      </c>
      <c r="Z67">
        <v>14.61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12.96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12.96</v>
      </c>
      <c r="W68">
        <v>0</v>
      </c>
      <c r="X68">
        <v>0</v>
      </c>
      <c r="Y68">
        <v>0</v>
      </c>
      <c r="Z68">
        <v>12.96</v>
      </c>
      <c r="AA68">
        <v>0</v>
      </c>
    </row>
    <row r="69" spans="7:27">
      <c r="G69" t="s">
        <v>111</v>
      </c>
      <c r="H69" s="115">
        <v>9.68</v>
      </c>
      <c r="I69" s="88">
        <v>0</v>
      </c>
      <c r="J69" s="88">
        <v>0</v>
      </c>
      <c r="K69" s="88">
        <v>0</v>
      </c>
      <c r="L69" s="88">
        <v>0</v>
      </c>
      <c r="M69" s="116">
        <v>10.35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20.03</v>
      </c>
      <c r="W69">
        <v>9.68</v>
      </c>
      <c r="X69">
        <v>0</v>
      </c>
      <c r="Y69">
        <v>0</v>
      </c>
      <c r="Z69">
        <v>10.35</v>
      </c>
      <c r="AA69">
        <v>0</v>
      </c>
    </row>
    <row r="70" spans="7:27">
      <c r="G70" t="s">
        <v>112</v>
      </c>
      <c r="H70" s="115">
        <v>6.77</v>
      </c>
      <c r="I70" s="88">
        <v>0</v>
      </c>
      <c r="J70" s="88">
        <v>0</v>
      </c>
      <c r="K70" s="88">
        <v>0</v>
      </c>
      <c r="L70" s="88">
        <v>0</v>
      </c>
      <c r="M70" s="116">
        <v>9.2899999999999991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16.059999999999999</v>
      </c>
      <c r="W70">
        <v>6.77</v>
      </c>
      <c r="X70">
        <v>0</v>
      </c>
      <c r="Y70">
        <v>0</v>
      </c>
      <c r="Z70">
        <v>9.2899999999999991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5.42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5.42</v>
      </c>
      <c r="W71">
        <v>0</v>
      </c>
      <c r="X71">
        <v>0</v>
      </c>
      <c r="Y71">
        <v>0</v>
      </c>
      <c r="Z71">
        <v>5.42</v>
      </c>
      <c r="AA71">
        <v>0</v>
      </c>
    </row>
    <row r="72" spans="7:27">
      <c r="G72" t="s">
        <v>114</v>
      </c>
      <c r="H72" s="115">
        <v>29.02</v>
      </c>
      <c r="I72" s="88">
        <v>0</v>
      </c>
      <c r="J72" s="88">
        <v>0</v>
      </c>
      <c r="K72" s="88">
        <v>0</v>
      </c>
      <c r="L72" s="88">
        <v>0</v>
      </c>
      <c r="M72" s="116">
        <v>12.29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41.31</v>
      </c>
      <c r="W72">
        <v>29.02</v>
      </c>
      <c r="X72">
        <v>0</v>
      </c>
      <c r="Y72">
        <v>0</v>
      </c>
      <c r="Z72">
        <v>12.29</v>
      </c>
      <c r="AA72">
        <v>0</v>
      </c>
    </row>
    <row r="73" spans="7:27">
      <c r="G73" t="s">
        <v>115</v>
      </c>
      <c r="H73" s="115">
        <v>32.9</v>
      </c>
      <c r="I73" s="88">
        <v>0</v>
      </c>
      <c r="J73" s="88">
        <v>0</v>
      </c>
      <c r="K73" s="88">
        <v>0</v>
      </c>
      <c r="L73" s="88">
        <v>0</v>
      </c>
      <c r="M73" s="116">
        <v>10.06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42.96</v>
      </c>
      <c r="W73">
        <v>32.9</v>
      </c>
      <c r="X73">
        <v>0</v>
      </c>
      <c r="Y73">
        <v>0</v>
      </c>
      <c r="Z73">
        <v>10.06</v>
      </c>
      <c r="AA73">
        <v>0</v>
      </c>
    </row>
    <row r="74" spans="7:27">
      <c r="G74" t="s">
        <v>116</v>
      </c>
      <c r="H74" s="115">
        <v>20.32</v>
      </c>
      <c r="I74" s="88">
        <v>0</v>
      </c>
      <c r="J74" s="88">
        <v>0</v>
      </c>
      <c r="K74" s="88">
        <v>0</v>
      </c>
      <c r="L74" s="88">
        <v>0</v>
      </c>
      <c r="M74" s="116">
        <v>14.61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34.93</v>
      </c>
      <c r="W74">
        <v>20.32</v>
      </c>
      <c r="X74">
        <v>0</v>
      </c>
      <c r="Y74">
        <v>0</v>
      </c>
      <c r="Z74">
        <v>14.61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11.22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11.22</v>
      </c>
      <c r="W75">
        <v>0</v>
      </c>
      <c r="X75">
        <v>0</v>
      </c>
      <c r="Y75">
        <v>0</v>
      </c>
      <c r="Z75">
        <v>11.22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9.9700000000000006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9.9700000000000006</v>
      </c>
      <c r="W76">
        <v>0</v>
      </c>
      <c r="X76">
        <v>0</v>
      </c>
      <c r="Y76">
        <v>0</v>
      </c>
      <c r="Z76">
        <v>9.9700000000000006</v>
      </c>
      <c r="AA76">
        <v>0</v>
      </c>
    </row>
    <row r="77" spans="7:27">
      <c r="G77" t="s">
        <v>119</v>
      </c>
      <c r="H77" s="115">
        <v>21.28</v>
      </c>
      <c r="I77" s="88">
        <v>0</v>
      </c>
      <c r="J77" s="88">
        <v>0</v>
      </c>
      <c r="K77" s="88">
        <v>1.55</v>
      </c>
      <c r="L77" s="88">
        <v>0</v>
      </c>
      <c r="M77" s="116">
        <v>8.0299999999999994</v>
      </c>
      <c r="N77" s="115">
        <v>0</v>
      </c>
      <c r="O77" s="88">
        <v>-40</v>
      </c>
      <c r="P77" s="88">
        <v>-297</v>
      </c>
      <c r="Q77" s="88">
        <v>0</v>
      </c>
      <c r="R77" s="88">
        <v>0</v>
      </c>
      <c r="S77" s="116">
        <v>0</v>
      </c>
      <c r="U77" s="115">
        <v>-337</v>
      </c>
      <c r="V77" s="116">
        <v>30.86</v>
      </c>
      <c r="W77">
        <v>21.28</v>
      </c>
      <c r="X77">
        <v>-40</v>
      </c>
      <c r="Y77">
        <v>1.55</v>
      </c>
      <c r="Z77">
        <v>8.0299999999999994</v>
      </c>
      <c r="AA77">
        <v>-297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5.51</v>
      </c>
      <c r="L78" s="88">
        <v>0</v>
      </c>
      <c r="M78" s="116">
        <v>2.42</v>
      </c>
      <c r="N78" s="115">
        <v>0</v>
      </c>
      <c r="O78" s="88">
        <v>-40</v>
      </c>
      <c r="P78" s="88">
        <v>-297</v>
      </c>
      <c r="Q78" s="88">
        <v>0</v>
      </c>
      <c r="R78" s="88">
        <v>0</v>
      </c>
      <c r="S78" s="116">
        <v>0</v>
      </c>
      <c r="U78" s="115">
        <v>-337</v>
      </c>
      <c r="V78" s="116">
        <v>7.93</v>
      </c>
      <c r="W78">
        <v>0</v>
      </c>
      <c r="X78">
        <v>-40</v>
      </c>
      <c r="Y78">
        <v>5.51</v>
      </c>
      <c r="Z78">
        <v>2.42</v>
      </c>
      <c r="AA78">
        <v>-297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5.98</v>
      </c>
      <c r="L79" s="88">
        <v>0</v>
      </c>
      <c r="M79" s="116">
        <v>6.23</v>
      </c>
      <c r="N79" s="115">
        <v>0</v>
      </c>
      <c r="O79" s="88">
        <v>-50</v>
      </c>
      <c r="P79" s="88">
        <v>-354</v>
      </c>
      <c r="Q79" s="88">
        <v>0</v>
      </c>
      <c r="R79" s="88">
        <v>0</v>
      </c>
      <c r="S79" s="116">
        <v>0</v>
      </c>
      <c r="U79" s="115">
        <v>-404</v>
      </c>
      <c r="V79" s="116">
        <v>12.21</v>
      </c>
      <c r="W79">
        <v>0</v>
      </c>
      <c r="X79">
        <v>-50</v>
      </c>
      <c r="Y79">
        <v>5.98</v>
      </c>
      <c r="Z79">
        <v>6.23</v>
      </c>
      <c r="AA79">
        <v>-354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6.67</v>
      </c>
      <c r="N80" s="115">
        <v>0</v>
      </c>
      <c r="O80" s="88">
        <v>-20</v>
      </c>
      <c r="P80" s="88">
        <v>-326</v>
      </c>
      <c r="Q80" s="88">
        <v>0</v>
      </c>
      <c r="R80" s="88">
        <v>0</v>
      </c>
      <c r="S80" s="116">
        <v>0</v>
      </c>
      <c r="U80" s="115">
        <v>-346</v>
      </c>
      <c r="V80" s="116">
        <v>6.67</v>
      </c>
      <c r="W80">
        <v>0</v>
      </c>
      <c r="X80">
        <v>-20</v>
      </c>
      <c r="Y80">
        <v>0</v>
      </c>
      <c r="Z80">
        <v>6.67</v>
      </c>
      <c r="AA80">
        <v>-326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5.97</v>
      </c>
      <c r="L81" s="88">
        <v>0</v>
      </c>
      <c r="M81" s="116">
        <v>11.55</v>
      </c>
      <c r="N81" s="115">
        <v>0</v>
      </c>
      <c r="O81" s="88">
        <v>-25</v>
      </c>
      <c r="P81" s="88">
        <v>-281</v>
      </c>
      <c r="Q81" s="88">
        <v>0</v>
      </c>
      <c r="R81" s="88">
        <v>0</v>
      </c>
      <c r="S81" s="116">
        <v>0</v>
      </c>
      <c r="U81" s="115">
        <v>-306</v>
      </c>
      <c r="V81" s="116">
        <v>17.52</v>
      </c>
      <c r="W81">
        <v>0</v>
      </c>
      <c r="X81">
        <v>-25</v>
      </c>
      <c r="Y81">
        <v>5.97</v>
      </c>
      <c r="Z81">
        <v>11.55</v>
      </c>
      <c r="AA81">
        <v>-281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5.95</v>
      </c>
      <c r="L82" s="88">
        <v>0</v>
      </c>
      <c r="M82" s="116">
        <v>7.62</v>
      </c>
      <c r="N82" s="115">
        <v>0</v>
      </c>
      <c r="O82" s="88">
        <v>-30</v>
      </c>
      <c r="P82" s="88">
        <v>-242</v>
      </c>
      <c r="Q82" s="88">
        <v>0</v>
      </c>
      <c r="R82" s="88">
        <v>0</v>
      </c>
      <c r="S82" s="116">
        <v>0</v>
      </c>
      <c r="U82" s="115">
        <v>-272</v>
      </c>
      <c r="V82" s="116">
        <v>13.57</v>
      </c>
      <c r="W82">
        <v>0</v>
      </c>
      <c r="X82">
        <v>-30</v>
      </c>
      <c r="Y82">
        <v>5.95</v>
      </c>
      <c r="Z82">
        <v>7.62</v>
      </c>
      <c r="AA82">
        <v>-242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6.18</v>
      </c>
      <c r="L83" s="88">
        <v>0</v>
      </c>
      <c r="M83" s="116">
        <v>8.3000000000000007</v>
      </c>
      <c r="N83" s="115">
        <v>0</v>
      </c>
      <c r="O83" s="88">
        <v>-25</v>
      </c>
      <c r="P83" s="88">
        <v>-170</v>
      </c>
      <c r="Q83" s="88">
        <v>0</v>
      </c>
      <c r="R83" s="88">
        <v>0</v>
      </c>
      <c r="S83" s="116">
        <v>0</v>
      </c>
      <c r="U83" s="115">
        <v>-195</v>
      </c>
      <c r="V83" s="116">
        <v>14.48</v>
      </c>
      <c r="W83">
        <v>0</v>
      </c>
      <c r="X83">
        <v>-25</v>
      </c>
      <c r="Y83">
        <v>6.18</v>
      </c>
      <c r="Z83">
        <v>8.3000000000000007</v>
      </c>
      <c r="AA83">
        <v>-170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8.8800000000000008</v>
      </c>
      <c r="N84" s="115">
        <v>0</v>
      </c>
      <c r="O84" s="88">
        <v>-25</v>
      </c>
      <c r="P84" s="88">
        <v>-139</v>
      </c>
      <c r="Q84" s="88">
        <v>0</v>
      </c>
      <c r="R84" s="88">
        <v>0</v>
      </c>
      <c r="S84" s="116">
        <v>0</v>
      </c>
      <c r="U84" s="115">
        <v>-164</v>
      </c>
      <c r="V84" s="116">
        <v>8.8800000000000008</v>
      </c>
      <c r="W84">
        <v>0</v>
      </c>
      <c r="X84">
        <v>-25</v>
      </c>
      <c r="Y84">
        <v>0</v>
      </c>
      <c r="Z84">
        <v>8.8800000000000008</v>
      </c>
      <c r="AA84">
        <v>-139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5.92</v>
      </c>
      <c r="L85" s="88">
        <v>0</v>
      </c>
      <c r="M85" s="116">
        <v>2.29</v>
      </c>
      <c r="N85" s="115">
        <v>0</v>
      </c>
      <c r="O85" s="88">
        <v>-25</v>
      </c>
      <c r="P85" s="88">
        <v>-109</v>
      </c>
      <c r="Q85" s="88">
        <v>0</v>
      </c>
      <c r="R85" s="88">
        <v>0</v>
      </c>
      <c r="S85" s="116">
        <v>0</v>
      </c>
      <c r="U85" s="115">
        <v>-134</v>
      </c>
      <c r="V85" s="116">
        <v>8.2100000000000009</v>
      </c>
      <c r="W85">
        <v>0</v>
      </c>
      <c r="X85">
        <v>-25</v>
      </c>
      <c r="Y85">
        <v>5.92</v>
      </c>
      <c r="Z85">
        <v>2.29</v>
      </c>
      <c r="AA85">
        <v>-109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6.11</v>
      </c>
      <c r="L86" s="88">
        <v>0</v>
      </c>
      <c r="M86" s="116">
        <v>11.15</v>
      </c>
      <c r="N86" s="115">
        <v>0</v>
      </c>
      <c r="O86" s="88">
        <v>-15</v>
      </c>
      <c r="P86" s="88">
        <v>-46</v>
      </c>
      <c r="Q86" s="88">
        <v>0</v>
      </c>
      <c r="R86" s="88">
        <v>0</v>
      </c>
      <c r="S86" s="116">
        <v>0</v>
      </c>
      <c r="U86" s="115">
        <v>-61</v>
      </c>
      <c r="V86" s="116">
        <v>17.260000000000002</v>
      </c>
      <c r="W86">
        <v>0</v>
      </c>
      <c r="X86">
        <v>-15</v>
      </c>
      <c r="Y86">
        <v>6.11</v>
      </c>
      <c r="Z86">
        <v>11.15</v>
      </c>
      <c r="AA86">
        <v>-46</v>
      </c>
    </row>
    <row r="87" spans="7:27">
      <c r="G87" t="s">
        <v>129</v>
      </c>
      <c r="H87" s="115">
        <v>5.65</v>
      </c>
      <c r="I87" s="88">
        <v>0</v>
      </c>
      <c r="J87" s="88">
        <v>0</v>
      </c>
      <c r="K87" s="88">
        <v>5.09</v>
      </c>
      <c r="L87" s="88">
        <v>0</v>
      </c>
      <c r="M87" s="116">
        <v>9.1300000000000008</v>
      </c>
      <c r="N87" s="115">
        <v>0</v>
      </c>
      <c r="O87" s="88">
        <v>-35</v>
      </c>
      <c r="P87" s="88">
        <v>0</v>
      </c>
      <c r="Q87" s="88">
        <v>0</v>
      </c>
      <c r="R87" s="88">
        <v>0</v>
      </c>
      <c r="S87" s="116">
        <v>0</v>
      </c>
      <c r="U87" s="115">
        <v>-35</v>
      </c>
      <c r="V87" s="116">
        <v>19.87</v>
      </c>
      <c r="W87">
        <v>5.65</v>
      </c>
      <c r="X87">
        <v>-35</v>
      </c>
      <c r="Y87">
        <v>5.09</v>
      </c>
      <c r="Z87">
        <v>9.1300000000000008</v>
      </c>
      <c r="AA87">
        <v>0</v>
      </c>
    </row>
    <row r="88" spans="7:27">
      <c r="G88" t="s">
        <v>130</v>
      </c>
      <c r="H88" s="115">
        <v>11.84</v>
      </c>
      <c r="I88" s="88">
        <v>0</v>
      </c>
      <c r="J88" s="88">
        <v>0</v>
      </c>
      <c r="K88" s="88">
        <v>5.01</v>
      </c>
      <c r="L88" s="88">
        <v>0</v>
      </c>
      <c r="M88" s="116">
        <v>13.76</v>
      </c>
      <c r="N88" s="115">
        <v>0</v>
      </c>
      <c r="O88" s="88">
        <v>-30</v>
      </c>
      <c r="P88" s="88">
        <v>0</v>
      </c>
      <c r="Q88" s="88">
        <v>0</v>
      </c>
      <c r="R88" s="88">
        <v>0</v>
      </c>
      <c r="S88" s="116">
        <v>0</v>
      </c>
      <c r="U88" s="115">
        <v>-30</v>
      </c>
      <c r="V88" s="116">
        <v>30.61</v>
      </c>
      <c r="W88">
        <v>11.84</v>
      </c>
      <c r="X88">
        <v>-30</v>
      </c>
      <c r="Y88">
        <v>5.01</v>
      </c>
      <c r="Z88">
        <v>13.76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7.6</v>
      </c>
      <c r="N89" s="115">
        <v>0</v>
      </c>
      <c r="O89" s="88">
        <v>-20</v>
      </c>
      <c r="P89" s="88">
        <v>-60</v>
      </c>
      <c r="Q89" s="88">
        <v>0</v>
      </c>
      <c r="R89" s="88">
        <v>0</v>
      </c>
      <c r="S89" s="116">
        <v>0</v>
      </c>
      <c r="U89" s="115">
        <v>-80</v>
      </c>
      <c r="V89" s="116">
        <v>7.6</v>
      </c>
      <c r="W89">
        <v>0</v>
      </c>
      <c r="X89">
        <v>-20</v>
      </c>
      <c r="Y89">
        <v>0</v>
      </c>
      <c r="Z89">
        <v>7.6</v>
      </c>
      <c r="AA89">
        <v>-60</v>
      </c>
    </row>
    <row r="90" spans="7:27">
      <c r="G90" t="s">
        <v>132</v>
      </c>
      <c r="H90" s="115">
        <v>7.67</v>
      </c>
      <c r="I90" s="88">
        <v>0</v>
      </c>
      <c r="J90" s="88">
        <v>0</v>
      </c>
      <c r="K90" s="88">
        <v>3.55</v>
      </c>
      <c r="L90" s="88">
        <v>0</v>
      </c>
      <c r="M90" s="116">
        <v>6.62</v>
      </c>
      <c r="N90" s="115">
        <v>0</v>
      </c>
      <c r="O90" s="88">
        <v>-5</v>
      </c>
      <c r="P90" s="88">
        <v>0</v>
      </c>
      <c r="Q90" s="88">
        <v>0</v>
      </c>
      <c r="R90" s="88">
        <v>0</v>
      </c>
      <c r="S90" s="116">
        <v>0</v>
      </c>
      <c r="U90" s="115">
        <v>-5</v>
      </c>
      <c r="V90" s="116">
        <v>17.84</v>
      </c>
      <c r="W90">
        <v>7.67</v>
      </c>
      <c r="X90">
        <v>-5</v>
      </c>
      <c r="Y90">
        <v>3.55</v>
      </c>
      <c r="Z90">
        <v>6.62</v>
      </c>
      <c r="AA90">
        <v>0</v>
      </c>
    </row>
    <row r="91" spans="7:27">
      <c r="G91" t="s">
        <v>133</v>
      </c>
      <c r="H91" s="115">
        <v>11.61</v>
      </c>
      <c r="I91" s="88">
        <v>0</v>
      </c>
      <c r="J91" s="88">
        <v>0</v>
      </c>
      <c r="K91" s="88">
        <v>2.42</v>
      </c>
      <c r="L91" s="88">
        <v>0</v>
      </c>
      <c r="M91" s="116">
        <v>8.61</v>
      </c>
      <c r="N91" s="115">
        <v>0</v>
      </c>
      <c r="O91" s="88">
        <v>-50</v>
      </c>
      <c r="P91" s="88">
        <v>0</v>
      </c>
      <c r="Q91" s="88">
        <v>0</v>
      </c>
      <c r="R91" s="88">
        <v>0</v>
      </c>
      <c r="S91" s="116">
        <v>0</v>
      </c>
      <c r="U91" s="115">
        <v>-50</v>
      </c>
      <c r="V91" s="116">
        <v>22.64</v>
      </c>
      <c r="W91">
        <v>11.61</v>
      </c>
      <c r="X91">
        <v>-50</v>
      </c>
      <c r="Y91">
        <v>2.42</v>
      </c>
      <c r="Z91">
        <v>8.61</v>
      </c>
      <c r="AA91">
        <v>0</v>
      </c>
    </row>
    <row r="92" spans="7:27">
      <c r="G92" t="s">
        <v>134</v>
      </c>
      <c r="H92" s="115">
        <v>1.94</v>
      </c>
      <c r="I92" s="88">
        <v>0</v>
      </c>
      <c r="J92" s="88">
        <v>0</v>
      </c>
      <c r="K92" s="88">
        <v>1.55</v>
      </c>
      <c r="L92" s="88">
        <v>0</v>
      </c>
      <c r="M92" s="116">
        <v>2.9</v>
      </c>
      <c r="N92" s="115">
        <v>0</v>
      </c>
      <c r="O92" s="88">
        <v>-30</v>
      </c>
      <c r="P92" s="88">
        <v>0</v>
      </c>
      <c r="Q92" s="88">
        <v>0</v>
      </c>
      <c r="R92" s="88">
        <v>0</v>
      </c>
      <c r="S92" s="116">
        <v>0</v>
      </c>
      <c r="U92" s="115">
        <v>-30</v>
      </c>
      <c r="V92" s="116">
        <v>6.39</v>
      </c>
      <c r="W92">
        <v>1.94</v>
      </c>
      <c r="X92">
        <v>-30</v>
      </c>
      <c r="Y92">
        <v>1.55</v>
      </c>
      <c r="Z92">
        <v>2.9</v>
      </c>
      <c r="AA92">
        <v>0</v>
      </c>
    </row>
    <row r="93" spans="7:27">
      <c r="G93" t="s">
        <v>135</v>
      </c>
      <c r="H93" s="115">
        <v>2.9</v>
      </c>
      <c r="I93" s="88">
        <v>0</v>
      </c>
      <c r="J93" s="88">
        <v>0</v>
      </c>
      <c r="K93" s="88">
        <v>1.55</v>
      </c>
      <c r="L93" s="88">
        <v>0</v>
      </c>
      <c r="M93" s="116">
        <v>7.16</v>
      </c>
      <c r="N93" s="115">
        <v>0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-20</v>
      </c>
      <c r="V93" s="116">
        <v>11.61</v>
      </c>
      <c r="W93">
        <v>2.9</v>
      </c>
      <c r="X93">
        <v>-20</v>
      </c>
      <c r="Y93">
        <v>1.55</v>
      </c>
      <c r="Z93">
        <v>7.16</v>
      </c>
      <c r="AA93">
        <v>0</v>
      </c>
    </row>
    <row r="94" spans="7:27">
      <c r="G94" t="s">
        <v>136</v>
      </c>
      <c r="H94" s="115">
        <v>32.89</v>
      </c>
      <c r="I94" s="88">
        <v>0</v>
      </c>
      <c r="J94" s="88">
        <v>0</v>
      </c>
      <c r="K94" s="88">
        <v>0</v>
      </c>
      <c r="L94" s="88">
        <v>0</v>
      </c>
      <c r="M94" s="116">
        <v>10.74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43.63</v>
      </c>
      <c r="W94">
        <v>32.89</v>
      </c>
      <c r="X94">
        <v>0</v>
      </c>
      <c r="Y94">
        <v>0</v>
      </c>
      <c r="Z94">
        <v>10.74</v>
      </c>
      <c r="AA94">
        <v>0</v>
      </c>
    </row>
    <row r="95" spans="7:27">
      <c r="G95" t="s">
        <v>137</v>
      </c>
      <c r="H95" s="115">
        <v>92.89</v>
      </c>
      <c r="I95" s="88">
        <v>0</v>
      </c>
      <c r="J95" s="88">
        <v>0</v>
      </c>
      <c r="K95" s="88">
        <v>3.19</v>
      </c>
      <c r="L95" s="88">
        <v>0</v>
      </c>
      <c r="M95" s="116">
        <v>7.64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103.72</v>
      </c>
      <c r="W95">
        <v>92.89</v>
      </c>
      <c r="X95">
        <v>0</v>
      </c>
      <c r="Y95">
        <v>3.19</v>
      </c>
      <c r="Z95">
        <v>7.64</v>
      </c>
      <c r="AA95">
        <v>0</v>
      </c>
    </row>
    <row r="96" spans="7:27">
      <c r="G96" t="s">
        <v>138</v>
      </c>
      <c r="H96" s="115">
        <v>79.34</v>
      </c>
      <c r="I96" s="88">
        <v>0</v>
      </c>
      <c r="J96" s="88">
        <v>0</v>
      </c>
      <c r="K96" s="88">
        <v>3.19</v>
      </c>
      <c r="L96" s="88">
        <v>0</v>
      </c>
      <c r="M96" s="116">
        <v>5.03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87.56</v>
      </c>
      <c r="W96">
        <v>79.34</v>
      </c>
      <c r="X96">
        <v>0</v>
      </c>
      <c r="Y96">
        <v>3.19</v>
      </c>
      <c r="Z96">
        <v>5.03</v>
      </c>
      <c r="AA96">
        <v>0</v>
      </c>
    </row>
    <row r="97" spans="1:83">
      <c r="G97" t="s">
        <v>139</v>
      </c>
      <c r="H97" s="115">
        <v>229.29</v>
      </c>
      <c r="I97" s="88">
        <v>0</v>
      </c>
      <c r="J97" s="88">
        <v>0</v>
      </c>
      <c r="K97" s="88">
        <v>0.39</v>
      </c>
      <c r="L97" s="88">
        <v>0</v>
      </c>
      <c r="M97" s="116">
        <v>3.58</v>
      </c>
      <c r="N97" s="115">
        <v>0</v>
      </c>
      <c r="O97" s="88">
        <v>0</v>
      </c>
      <c r="P97" s="88">
        <v>-208</v>
      </c>
      <c r="Q97" s="88">
        <v>0</v>
      </c>
      <c r="R97" s="88">
        <v>0</v>
      </c>
      <c r="S97" s="116">
        <v>0</v>
      </c>
      <c r="U97" s="115">
        <v>-208</v>
      </c>
      <c r="V97" s="116">
        <v>233.26</v>
      </c>
      <c r="W97">
        <v>229.29</v>
      </c>
      <c r="X97">
        <v>0</v>
      </c>
      <c r="Y97">
        <v>0.39</v>
      </c>
      <c r="Z97">
        <v>3.58</v>
      </c>
      <c r="AA97">
        <v>-208</v>
      </c>
    </row>
    <row r="98" spans="1:83">
      <c r="G98" t="s">
        <v>140</v>
      </c>
      <c r="H98" s="115">
        <v>216.72</v>
      </c>
      <c r="I98" s="88">
        <v>0</v>
      </c>
      <c r="J98" s="88">
        <v>0</v>
      </c>
      <c r="K98" s="88">
        <v>1.35</v>
      </c>
      <c r="L98" s="88">
        <v>0</v>
      </c>
      <c r="M98" s="116">
        <v>0.68</v>
      </c>
      <c r="N98" s="115">
        <v>0</v>
      </c>
      <c r="O98" s="88">
        <v>0</v>
      </c>
      <c r="P98" s="88">
        <v>-220</v>
      </c>
      <c r="Q98" s="88">
        <v>0</v>
      </c>
      <c r="R98" s="88">
        <v>0</v>
      </c>
      <c r="S98" s="116">
        <v>0</v>
      </c>
      <c r="U98" s="115">
        <v>-220</v>
      </c>
      <c r="V98" s="116">
        <v>218.75</v>
      </c>
      <c r="W98">
        <v>216.72</v>
      </c>
      <c r="X98">
        <v>0</v>
      </c>
      <c r="Y98">
        <v>1.35</v>
      </c>
      <c r="Z98">
        <v>0.68</v>
      </c>
      <c r="AA98">
        <v>-220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0.36185500000000004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1.7614999999999995E-2</v>
      </c>
      <c r="L99" s="111">
        <f t="shared" si="1"/>
        <v>0</v>
      </c>
      <c r="M99" s="111">
        <f t="shared" si="1"/>
        <v>0.18478499999999992</v>
      </c>
      <c r="N99" s="110">
        <f t="shared" si="1"/>
        <v>0</v>
      </c>
      <c r="O99" s="111">
        <f t="shared" si="1"/>
        <v>-1.5089999999999999</v>
      </c>
      <c r="P99" s="111">
        <f t="shared" si="1"/>
        <v>-2.5696675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-4.0786674999999999</v>
      </c>
      <c r="V99" s="112">
        <f t="shared" si="1"/>
        <v>0.56425250000000005</v>
      </c>
      <c r="W99">
        <f t="shared" si="1"/>
        <v>0.36185500000000004</v>
      </c>
      <c r="X99">
        <f t="shared" si="1"/>
        <v>-1.5089999999999999</v>
      </c>
      <c r="Y99">
        <f t="shared" si="1"/>
        <v>1.7614999999999995E-2</v>
      </c>
      <c r="Z99">
        <f t="shared" si="1"/>
        <v>0.18478499999999992</v>
      </c>
      <c r="AA99">
        <f t="shared" si="1"/>
        <v>-2.5696675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4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475</v>
      </c>
      <c r="X1" t="s">
        <v>476</v>
      </c>
      <c r="Y1" t="s">
        <v>476</v>
      </c>
      <c r="Z1" t="s">
        <v>477</v>
      </c>
      <c r="AA1" t="s">
        <v>478</v>
      </c>
      <c r="AB1" t="s">
        <v>479</v>
      </c>
      <c r="AC1" t="s">
        <v>480</v>
      </c>
      <c r="AD1" t="s">
        <v>480</v>
      </c>
      <c r="AE1" t="s">
        <v>481</v>
      </c>
      <c r="AF1" t="s">
        <v>482</v>
      </c>
      <c r="AG1" t="s">
        <v>483</v>
      </c>
      <c r="AH1" t="s">
        <v>483</v>
      </c>
      <c r="AI1" t="s">
        <v>484</v>
      </c>
      <c r="AJ1" t="s">
        <v>484</v>
      </c>
      <c r="AK1" t="s">
        <v>484</v>
      </c>
      <c r="AL1" t="s">
        <v>484</v>
      </c>
      <c r="AM1" t="s">
        <v>484</v>
      </c>
      <c r="AN1" t="s">
        <v>484</v>
      </c>
      <c r="AO1" t="s">
        <v>485</v>
      </c>
      <c r="AP1" t="s">
        <v>486</v>
      </c>
      <c r="AQ1" t="s">
        <v>487</v>
      </c>
      <c r="AR1" t="s">
        <v>488</v>
      </c>
      <c r="AS1" t="s">
        <v>488</v>
      </c>
      <c r="AT1" t="s">
        <v>489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492</v>
      </c>
      <c r="BA1" t="s">
        <v>492</v>
      </c>
      <c r="BB1" t="s">
        <v>493</v>
      </c>
      <c r="BC1" t="s">
        <v>494</v>
      </c>
      <c r="BD1" t="s">
        <v>494</v>
      </c>
      <c r="BE1" t="s">
        <v>494</v>
      </c>
      <c r="BF1" t="s">
        <v>494</v>
      </c>
      <c r="BG1" t="s">
        <v>494</v>
      </c>
      <c r="BH1" t="s">
        <v>494</v>
      </c>
      <c r="BI1" t="s">
        <v>494</v>
      </c>
      <c r="BJ1" t="s">
        <v>494</v>
      </c>
      <c r="BK1" t="s">
        <v>494</v>
      </c>
      <c r="BL1" t="s">
        <v>495</v>
      </c>
      <c r="BM1" t="s">
        <v>495</v>
      </c>
      <c r="BN1" t="s">
        <v>495</v>
      </c>
      <c r="BO1" t="s">
        <v>495</v>
      </c>
      <c r="BP1" t="s">
        <v>495</v>
      </c>
      <c r="BQ1" t="s">
        <v>495</v>
      </c>
      <c r="BR1" t="s">
        <v>496</v>
      </c>
      <c r="BS1" t="s">
        <v>497</v>
      </c>
      <c r="BT1" t="s">
        <v>498</v>
      </c>
      <c r="BU1" t="s">
        <v>499</v>
      </c>
      <c r="BV1" t="s">
        <v>499</v>
      </c>
    </row>
    <row r="2" spans="1:7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44793</v>
      </c>
      <c r="W2" s="30" t="s">
        <v>149</v>
      </c>
      <c r="X2" t="s">
        <v>149</v>
      </c>
      <c r="Y2" t="s">
        <v>149</v>
      </c>
      <c r="Z2" t="s">
        <v>153</v>
      </c>
      <c r="AA2" t="s">
        <v>153</v>
      </c>
      <c r="AB2" t="s">
        <v>404</v>
      </c>
      <c r="AC2" t="s">
        <v>246</v>
      </c>
      <c r="AD2" t="s">
        <v>246</v>
      </c>
      <c r="AE2" t="s">
        <v>152</v>
      </c>
      <c r="AF2" t="s">
        <v>150</v>
      </c>
      <c r="AG2" t="s">
        <v>149</v>
      </c>
      <c r="AH2" t="s">
        <v>150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389</v>
      </c>
      <c r="AP2" t="s">
        <v>153</v>
      </c>
      <c r="AQ2" t="s">
        <v>149</v>
      </c>
      <c r="AR2" t="s">
        <v>150</v>
      </c>
      <c r="AS2" t="s">
        <v>150</v>
      </c>
      <c r="AT2" t="s">
        <v>149</v>
      </c>
      <c r="AU2" t="s">
        <v>150</v>
      </c>
      <c r="AV2" t="s">
        <v>150</v>
      </c>
      <c r="AW2" t="s">
        <v>149</v>
      </c>
      <c r="AX2" t="s">
        <v>153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150</v>
      </c>
    </row>
    <row r="3" spans="1:7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902.22</v>
      </c>
      <c r="I3" s="95">
        <v>275.57999999999993</v>
      </c>
      <c r="J3" s="95">
        <v>304.69</v>
      </c>
      <c r="K3" s="95">
        <v>0.97</v>
      </c>
      <c r="L3" s="95">
        <v>8.7099999999999991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96.75</v>
      </c>
      <c r="Y3">
        <v>0</v>
      </c>
      <c r="Z3">
        <v>2.9</v>
      </c>
      <c r="AA3">
        <v>13.24</v>
      </c>
      <c r="AB3">
        <v>6.77</v>
      </c>
      <c r="AC3">
        <v>3.93</v>
      </c>
      <c r="AD3">
        <v>28.69</v>
      </c>
      <c r="AE3">
        <v>0.97</v>
      </c>
      <c r="AF3">
        <v>16.45</v>
      </c>
      <c r="AG3">
        <v>29.02</v>
      </c>
      <c r="AH3">
        <v>17.420000000000002</v>
      </c>
      <c r="AI3">
        <v>69.66</v>
      </c>
      <c r="AJ3">
        <v>94.33</v>
      </c>
      <c r="AK3">
        <v>186.24</v>
      </c>
      <c r="AL3">
        <v>31.44</v>
      </c>
      <c r="AM3">
        <v>66.52</v>
      </c>
      <c r="AN3">
        <v>23.22</v>
      </c>
      <c r="AO3">
        <v>0.73</v>
      </c>
      <c r="AP3">
        <v>96.75</v>
      </c>
      <c r="AQ3">
        <v>38.700000000000003</v>
      </c>
      <c r="AR3">
        <v>14.51</v>
      </c>
      <c r="AS3">
        <v>14.51</v>
      </c>
      <c r="AT3">
        <v>45.71</v>
      </c>
      <c r="AU3">
        <v>68.739999999999995</v>
      </c>
      <c r="AV3">
        <v>21.84</v>
      </c>
      <c r="AW3">
        <v>88.04</v>
      </c>
      <c r="AX3">
        <v>191.19</v>
      </c>
      <c r="AY3">
        <v>1.94</v>
      </c>
      <c r="AZ3">
        <v>90.94</v>
      </c>
      <c r="BA3">
        <v>0</v>
      </c>
      <c r="BB3">
        <v>24.91</v>
      </c>
      <c r="BC3">
        <v>0.82</v>
      </c>
      <c r="BD3">
        <v>0.4</v>
      </c>
      <c r="BE3">
        <v>0.52</v>
      </c>
      <c r="BF3">
        <v>0.94</v>
      </c>
      <c r="BG3">
        <v>0.93</v>
      </c>
      <c r="BH3">
        <v>1.02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24.91</v>
      </c>
      <c r="BS3">
        <v>0</v>
      </c>
      <c r="BT3">
        <v>67.72</v>
      </c>
      <c r="BU3">
        <v>0</v>
      </c>
      <c r="BV3">
        <v>0</v>
      </c>
    </row>
    <row r="4" spans="1:74">
      <c r="A4" t="s">
        <v>240</v>
      </c>
      <c r="B4" t="s">
        <v>232</v>
      </c>
      <c r="C4" t="s">
        <v>234</v>
      </c>
      <c r="G4" t="s">
        <v>46</v>
      </c>
      <c r="H4" s="115">
        <v>902.22</v>
      </c>
      <c r="I4" s="88">
        <v>275.57999999999993</v>
      </c>
      <c r="J4" s="88">
        <v>304.69</v>
      </c>
      <c r="K4" s="88">
        <v>0.97</v>
      </c>
      <c r="L4" s="88">
        <v>8.7099999999999991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96.75</v>
      </c>
      <c r="Y4">
        <v>0</v>
      </c>
      <c r="Z4">
        <v>2.9</v>
      </c>
      <c r="AA4">
        <v>13.24</v>
      </c>
      <c r="AB4">
        <v>6.77</v>
      </c>
      <c r="AC4">
        <v>3.93</v>
      </c>
      <c r="AD4">
        <v>28.69</v>
      </c>
      <c r="AE4">
        <v>0.97</v>
      </c>
      <c r="AF4">
        <v>16.45</v>
      </c>
      <c r="AG4">
        <v>29.02</v>
      </c>
      <c r="AH4">
        <v>17.420000000000002</v>
      </c>
      <c r="AI4">
        <v>69.66</v>
      </c>
      <c r="AJ4">
        <v>94.33</v>
      </c>
      <c r="AK4">
        <v>186.24</v>
      </c>
      <c r="AL4">
        <v>31.44</v>
      </c>
      <c r="AM4">
        <v>66.52</v>
      </c>
      <c r="AN4">
        <v>23.22</v>
      </c>
      <c r="AO4">
        <v>0.73</v>
      </c>
      <c r="AP4">
        <v>96.75</v>
      </c>
      <c r="AQ4">
        <v>38.700000000000003</v>
      </c>
      <c r="AR4">
        <v>14.51</v>
      </c>
      <c r="AS4">
        <v>14.51</v>
      </c>
      <c r="AT4">
        <v>45.71</v>
      </c>
      <c r="AU4">
        <v>68.739999999999995</v>
      </c>
      <c r="AV4">
        <v>21.84</v>
      </c>
      <c r="AW4">
        <v>88.04</v>
      </c>
      <c r="AX4">
        <v>191.19</v>
      </c>
      <c r="AY4">
        <v>1.94</v>
      </c>
      <c r="AZ4">
        <v>90.94</v>
      </c>
      <c r="BA4">
        <v>0</v>
      </c>
      <c r="BB4">
        <v>24.91</v>
      </c>
      <c r="BC4">
        <v>0.82</v>
      </c>
      <c r="BD4">
        <v>0.4</v>
      </c>
      <c r="BE4">
        <v>0.52</v>
      </c>
      <c r="BF4">
        <v>0.94</v>
      </c>
      <c r="BG4">
        <v>0.93</v>
      </c>
      <c r="BH4">
        <v>1.02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24.91</v>
      </c>
      <c r="BS4">
        <v>0</v>
      </c>
      <c r="BT4">
        <v>67.72</v>
      </c>
      <c r="BU4">
        <v>0</v>
      </c>
      <c r="BV4">
        <v>0</v>
      </c>
    </row>
    <row r="5" spans="1:74">
      <c r="A5" t="s">
        <v>241</v>
      </c>
      <c r="B5" t="s">
        <v>233</v>
      </c>
      <c r="C5" t="s">
        <v>235</v>
      </c>
      <c r="G5" t="s">
        <v>47</v>
      </c>
      <c r="H5" s="115">
        <v>902.22</v>
      </c>
      <c r="I5" s="88">
        <v>275.57999999999993</v>
      </c>
      <c r="J5" s="88">
        <v>304.69</v>
      </c>
      <c r="K5" s="88">
        <v>0.97</v>
      </c>
      <c r="L5" s="88">
        <v>8.7099999999999991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96.75</v>
      </c>
      <c r="Y5">
        <v>0</v>
      </c>
      <c r="Z5">
        <v>2.9</v>
      </c>
      <c r="AA5">
        <v>13.24</v>
      </c>
      <c r="AB5">
        <v>6.77</v>
      </c>
      <c r="AC5">
        <v>3.93</v>
      </c>
      <c r="AD5">
        <v>28.69</v>
      </c>
      <c r="AE5">
        <v>0.97</v>
      </c>
      <c r="AF5">
        <v>16.45</v>
      </c>
      <c r="AG5">
        <v>29.02</v>
      </c>
      <c r="AH5">
        <v>17.420000000000002</v>
      </c>
      <c r="AI5">
        <v>69.66</v>
      </c>
      <c r="AJ5">
        <v>94.33</v>
      </c>
      <c r="AK5">
        <v>186.24</v>
      </c>
      <c r="AL5">
        <v>31.44</v>
      </c>
      <c r="AM5">
        <v>66.52</v>
      </c>
      <c r="AN5">
        <v>23.22</v>
      </c>
      <c r="AO5">
        <v>0.73</v>
      </c>
      <c r="AP5">
        <v>96.75</v>
      </c>
      <c r="AQ5">
        <v>38.700000000000003</v>
      </c>
      <c r="AR5">
        <v>14.51</v>
      </c>
      <c r="AS5">
        <v>14.51</v>
      </c>
      <c r="AT5">
        <v>45.71</v>
      </c>
      <c r="AU5">
        <v>68.739999999999995</v>
      </c>
      <c r="AV5">
        <v>21.84</v>
      </c>
      <c r="AW5">
        <v>88.04</v>
      </c>
      <c r="AX5">
        <v>191.19</v>
      </c>
      <c r="AY5">
        <v>1.94</v>
      </c>
      <c r="AZ5">
        <v>90.94</v>
      </c>
      <c r="BA5">
        <v>0</v>
      </c>
      <c r="BB5">
        <v>24.91</v>
      </c>
      <c r="BC5">
        <v>0.82</v>
      </c>
      <c r="BD5">
        <v>0.4</v>
      </c>
      <c r="BE5">
        <v>0.52</v>
      </c>
      <c r="BF5">
        <v>0.94</v>
      </c>
      <c r="BG5">
        <v>0.93</v>
      </c>
      <c r="BH5">
        <v>1.02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24.91</v>
      </c>
      <c r="BS5">
        <v>0</v>
      </c>
      <c r="BT5">
        <v>67.72</v>
      </c>
      <c r="BU5">
        <v>0</v>
      </c>
      <c r="BV5">
        <v>0</v>
      </c>
    </row>
    <row r="6" spans="1:74">
      <c r="A6" t="s">
        <v>242</v>
      </c>
      <c r="B6" t="s">
        <v>264</v>
      </c>
      <c r="C6" t="s">
        <v>236</v>
      </c>
      <c r="G6" t="s">
        <v>48</v>
      </c>
      <c r="H6" s="115">
        <v>902.22</v>
      </c>
      <c r="I6" s="88">
        <v>275.57999999999993</v>
      </c>
      <c r="J6" s="88">
        <v>304.69</v>
      </c>
      <c r="K6" s="88">
        <v>0.97</v>
      </c>
      <c r="L6" s="88">
        <v>8.7099999999999991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96.75</v>
      </c>
      <c r="Y6">
        <v>0</v>
      </c>
      <c r="Z6">
        <v>2.9</v>
      </c>
      <c r="AA6">
        <v>13.24</v>
      </c>
      <c r="AB6">
        <v>6.77</v>
      </c>
      <c r="AC6">
        <v>3.93</v>
      </c>
      <c r="AD6">
        <v>28.69</v>
      </c>
      <c r="AE6">
        <v>0.97</v>
      </c>
      <c r="AF6">
        <v>16.45</v>
      </c>
      <c r="AG6">
        <v>29.02</v>
      </c>
      <c r="AH6">
        <v>17.420000000000002</v>
      </c>
      <c r="AI6">
        <v>69.66</v>
      </c>
      <c r="AJ6">
        <v>94.33</v>
      </c>
      <c r="AK6">
        <v>186.24</v>
      </c>
      <c r="AL6">
        <v>31.44</v>
      </c>
      <c r="AM6">
        <v>66.52</v>
      </c>
      <c r="AN6">
        <v>23.22</v>
      </c>
      <c r="AO6">
        <v>0.73</v>
      </c>
      <c r="AP6">
        <v>96.75</v>
      </c>
      <c r="AQ6">
        <v>38.700000000000003</v>
      </c>
      <c r="AR6">
        <v>14.51</v>
      </c>
      <c r="AS6">
        <v>14.51</v>
      </c>
      <c r="AT6">
        <v>45.71</v>
      </c>
      <c r="AU6">
        <v>68.739999999999995</v>
      </c>
      <c r="AV6">
        <v>21.84</v>
      </c>
      <c r="AW6">
        <v>88.04</v>
      </c>
      <c r="AX6">
        <v>191.19</v>
      </c>
      <c r="AY6">
        <v>1.94</v>
      </c>
      <c r="AZ6">
        <v>90.94</v>
      </c>
      <c r="BA6">
        <v>0</v>
      </c>
      <c r="BB6">
        <v>24.91</v>
      </c>
      <c r="BC6">
        <v>0.82</v>
      </c>
      <c r="BD6">
        <v>0.4</v>
      </c>
      <c r="BE6">
        <v>0.52</v>
      </c>
      <c r="BF6">
        <v>0.94</v>
      </c>
      <c r="BG6">
        <v>0.93</v>
      </c>
      <c r="BH6">
        <v>1.02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24.91</v>
      </c>
      <c r="BS6">
        <v>0</v>
      </c>
      <c r="BT6">
        <v>67.72</v>
      </c>
      <c r="BU6">
        <v>0</v>
      </c>
      <c r="BV6">
        <v>0</v>
      </c>
    </row>
    <row r="7" spans="1:74">
      <c r="A7" t="s">
        <v>243</v>
      </c>
      <c r="B7" t="s">
        <v>298</v>
      </c>
      <c r="C7" t="s">
        <v>265</v>
      </c>
      <c r="G7" t="s">
        <v>49</v>
      </c>
      <c r="H7" s="115">
        <v>901.91000000000008</v>
      </c>
      <c r="I7" s="88">
        <v>275.57999999999993</v>
      </c>
      <c r="J7" s="88">
        <v>304.69</v>
      </c>
      <c r="K7" s="88">
        <v>0.97</v>
      </c>
      <c r="L7" s="88">
        <v>8.7099999999999991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96.75</v>
      </c>
      <c r="Y7">
        <v>0</v>
      </c>
      <c r="Z7">
        <v>2.9</v>
      </c>
      <c r="AA7">
        <v>13.24</v>
      </c>
      <c r="AB7">
        <v>6.77</v>
      </c>
      <c r="AC7">
        <v>3.93</v>
      </c>
      <c r="AD7">
        <v>28.69</v>
      </c>
      <c r="AE7">
        <v>0.97</v>
      </c>
      <c r="AF7">
        <v>16.45</v>
      </c>
      <c r="AG7">
        <v>29.02</v>
      </c>
      <c r="AH7">
        <v>17.420000000000002</v>
      </c>
      <c r="AI7">
        <v>69.66</v>
      </c>
      <c r="AJ7">
        <v>94.33</v>
      </c>
      <c r="AK7">
        <v>186.24</v>
      </c>
      <c r="AL7">
        <v>31.44</v>
      </c>
      <c r="AM7">
        <v>66.52</v>
      </c>
      <c r="AN7">
        <v>23.22</v>
      </c>
      <c r="AO7">
        <v>0.64</v>
      </c>
      <c r="AP7">
        <v>96.75</v>
      </c>
      <c r="AQ7">
        <v>38.700000000000003</v>
      </c>
      <c r="AR7">
        <v>14.51</v>
      </c>
      <c r="AS7">
        <v>14.51</v>
      </c>
      <c r="AT7">
        <v>45.71</v>
      </c>
      <c r="AU7">
        <v>68.739999999999995</v>
      </c>
      <c r="AV7">
        <v>21.84</v>
      </c>
      <c r="AW7">
        <v>88.04</v>
      </c>
      <c r="AX7">
        <v>191.19</v>
      </c>
      <c r="AY7">
        <v>1.94</v>
      </c>
      <c r="AZ7">
        <v>90.94</v>
      </c>
      <c r="BA7">
        <v>0</v>
      </c>
      <c r="BB7">
        <v>24.91</v>
      </c>
      <c r="BC7">
        <v>0.82</v>
      </c>
      <c r="BD7">
        <v>0.4</v>
      </c>
      <c r="BE7">
        <v>0.52</v>
      </c>
      <c r="BF7">
        <v>0.94</v>
      </c>
      <c r="BG7">
        <v>0.93</v>
      </c>
      <c r="BH7">
        <v>1.02</v>
      </c>
      <c r="BI7">
        <v>0.87</v>
      </c>
      <c r="BJ7">
        <v>0.61</v>
      </c>
      <c r="BK7">
        <v>0.39</v>
      </c>
      <c r="BL7">
        <v>1.35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24.91</v>
      </c>
      <c r="BS7">
        <v>0</v>
      </c>
      <c r="BT7">
        <v>67.72</v>
      </c>
      <c r="BU7">
        <v>0</v>
      </c>
      <c r="BV7">
        <v>0</v>
      </c>
    </row>
    <row r="8" spans="1:74">
      <c r="A8" t="s">
        <v>244</v>
      </c>
      <c r="B8" t="s">
        <v>340</v>
      </c>
      <c r="C8" t="s">
        <v>237</v>
      </c>
      <c r="G8" t="s">
        <v>50</v>
      </c>
      <c r="H8" s="115">
        <v>863.21</v>
      </c>
      <c r="I8" s="88">
        <v>275.57999999999993</v>
      </c>
      <c r="J8" s="88">
        <v>304.69</v>
      </c>
      <c r="K8" s="88">
        <v>0.97</v>
      </c>
      <c r="L8" s="88">
        <v>8.7099999999999991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96.75</v>
      </c>
      <c r="Y8">
        <v>0</v>
      </c>
      <c r="Z8">
        <v>2.9</v>
      </c>
      <c r="AA8">
        <v>13.24</v>
      </c>
      <c r="AB8">
        <v>6.77</v>
      </c>
      <c r="AC8">
        <v>3.93</v>
      </c>
      <c r="AD8">
        <v>28.69</v>
      </c>
      <c r="AE8">
        <v>0.97</v>
      </c>
      <c r="AF8">
        <v>16.45</v>
      </c>
      <c r="AG8">
        <v>29.02</v>
      </c>
      <c r="AH8">
        <v>17.420000000000002</v>
      </c>
      <c r="AI8">
        <v>69.66</v>
      </c>
      <c r="AJ8">
        <v>94.33</v>
      </c>
      <c r="AK8">
        <v>186.24</v>
      </c>
      <c r="AL8">
        <v>31.44</v>
      </c>
      <c r="AM8">
        <v>66.52</v>
      </c>
      <c r="AN8">
        <v>23.22</v>
      </c>
      <c r="AO8">
        <v>0.64</v>
      </c>
      <c r="AP8">
        <v>96.75</v>
      </c>
      <c r="AQ8">
        <v>0</v>
      </c>
      <c r="AR8">
        <v>14.51</v>
      </c>
      <c r="AS8">
        <v>14.51</v>
      </c>
      <c r="AT8">
        <v>45.71</v>
      </c>
      <c r="AU8">
        <v>68.739999999999995</v>
      </c>
      <c r="AV8">
        <v>21.84</v>
      </c>
      <c r="AW8">
        <v>88.04</v>
      </c>
      <c r="AX8">
        <v>191.19</v>
      </c>
      <c r="AY8">
        <v>1.94</v>
      </c>
      <c r="AZ8">
        <v>90.94</v>
      </c>
      <c r="BA8">
        <v>0</v>
      </c>
      <c r="BB8">
        <v>24.91</v>
      </c>
      <c r="BC8">
        <v>0.82</v>
      </c>
      <c r="BD8">
        <v>0.4</v>
      </c>
      <c r="BE8">
        <v>0.52</v>
      </c>
      <c r="BF8">
        <v>0.94</v>
      </c>
      <c r="BG8">
        <v>0.93</v>
      </c>
      <c r="BH8">
        <v>1.02</v>
      </c>
      <c r="BI8">
        <v>0.87</v>
      </c>
      <c r="BJ8">
        <v>0.61</v>
      </c>
      <c r="BK8">
        <v>0.39</v>
      </c>
      <c r="BL8">
        <v>1.35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24.91</v>
      </c>
      <c r="BS8">
        <v>0</v>
      </c>
      <c r="BT8">
        <v>67.72</v>
      </c>
      <c r="BU8">
        <v>0</v>
      </c>
      <c r="BV8">
        <v>0</v>
      </c>
    </row>
    <row r="9" spans="1:74">
      <c r="A9" t="s">
        <v>245</v>
      </c>
      <c r="B9" t="s">
        <v>360</v>
      </c>
      <c r="C9" t="s">
        <v>238</v>
      </c>
      <c r="G9" t="s">
        <v>51</v>
      </c>
      <c r="H9" s="115">
        <v>772.27</v>
      </c>
      <c r="I9" s="88">
        <v>275.57999999999993</v>
      </c>
      <c r="J9" s="88">
        <v>304.69</v>
      </c>
      <c r="K9" s="88">
        <v>0.97</v>
      </c>
      <c r="L9" s="88">
        <v>8.7099999999999991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96.75</v>
      </c>
      <c r="Y9">
        <v>0</v>
      </c>
      <c r="Z9">
        <v>2.9</v>
      </c>
      <c r="AA9">
        <v>13.24</v>
      </c>
      <c r="AB9">
        <v>6.77</v>
      </c>
      <c r="AC9">
        <v>3.93</v>
      </c>
      <c r="AD9">
        <v>28.69</v>
      </c>
      <c r="AE9">
        <v>0.97</v>
      </c>
      <c r="AF9">
        <v>16.45</v>
      </c>
      <c r="AG9">
        <v>29.02</v>
      </c>
      <c r="AH9">
        <v>17.420000000000002</v>
      </c>
      <c r="AI9">
        <v>69.66</v>
      </c>
      <c r="AJ9">
        <v>94.33</v>
      </c>
      <c r="AK9">
        <v>186.24</v>
      </c>
      <c r="AL9">
        <v>31.44</v>
      </c>
      <c r="AM9">
        <v>66.52</v>
      </c>
      <c r="AN9">
        <v>23.22</v>
      </c>
      <c r="AO9">
        <v>0.64</v>
      </c>
      <c r="AP9">
        <v>96.75</v>
      </c>
      <c r="AQ9">
        <v>0</v>
      </c>
      <c r="AR9">
        <v>14.51</v>
      </c>
      <c r="AS9">
        <v>14.51</v>
      </c>
      <c r="AT9">
        <v>45.71</v>
      </c>
      <c r="AU9">
        <v>68.739999999999995</v>
      </c>
      <c r="AV9">
        <v>21.84</v>
      </c>
      <c r="AW9">
        <v>88.04</v>
      </c>
      <c r="AX9">
        <v>191.19</v>
      </c>
      <c r="AY9">
        <v>1.94</v>
      </c>
      <c r="AZ9">
        <v>0</v>
      </c>
      <c r="BA9">
        <v>0</v>
      </c>
      <c r="BB9">
        <v>24.91</v>
      </c>
      <c r="BC9">
        <v>0.82</v>
      </c>
      <c r="BD9">
        <v>0.4</v>
      </c>
      <c r="BE9">
        <v>0.52</v>
      </c>
      <c r="BF9">
        <v>0.94</v>
      </c>
      <c r="BG9">
        <v>0.93</v>
      </c>
      <c r="BH9">
        <v>1.02</v>
      </c>
      <c r="BI9">
        <v>0.87</v>
      </c>
      <c r="BJ9">
        <v>0.61</v>
      </c>
      <c r="BK9">
        <v>0.39</v>
      </c>
      <c r="BL9">
        <v>1.35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24.91</v>
      </c>
      <c r="BS9">
        <v>0</v>
      </c>
      <c r="BT9">
        <v>67.72</v>
      </c>
      <c r="BU9">
        <v>0</v>
      </c>
      <c r="BV9">
        <v>0</v>
      </c>
    </row>
    <row r="10" spans="1:74">
      <c r="A10" t="s">
        <v>266</v>
      </c>
      <c r="C10" t="s">
        <v>239</v>
      </c>
      <c r="G10" t="s">
        <v>52</v>
      </c>
      <c r="H10" s="115">
        <v>772.27</v>
      </c>
      <c r="I10" s="88">
        <v>275.57999999999993</v>
      </c>
      <c r="J10" s="88">
        <v>304.69</v>
      </c>
      <c r="K10" s="88">
        <v>0.97</v>
      </c>
      <c r="L10" s="88">
        <v>8.7099999999999991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96.75</v>
      </c>
      <c r="Y10">
        <v>0</v>
      </c>
      <c r="Z10">
        <v>2.9</v>
      </c>
      <c r="AA10">
        <v>13.24</v>
      </c>
      <c r="AB10">
        <v>6.77</v>
      </c>
      <c r="AC10">
        <v>3.93</v>
      </c>
      <c r="AD10">
        <v>28.69</v>
      </c>
      <c r="AE10">
        <v>0.97</v>
      </c>
      <c r="AF10">
        <v>16.45</v>
      </c>
      <c r="AG10">
        <v>29.02</v>
      </c>
      <c r="AH10">
        <v>17.420000000000002</v>
      </c>
      <c r="AI10">
        <v>69.66</v>
      </c>
      <c r="AJ10">
        <v>94.33</v>
      </c>
      <c r="AK10">
        <v>186.24</v>
      </c>
      <c r="AL10">
        <v>31.44</v>
      </c>
      <c r="AM10">
        <v>66.52</v>
      </c>
      <c r="AN10">
        <v>23.22</v>
      </c>
      <c r="AO10">
        <v>0.64</v>
      </c>
      <c r="AP10">
        <v>96.75</v>
      </c>
      <c r="AQ10">
        <v>0</v>
      </c>
      <c r="AR10">
        <v>14.51</v>
      </c>
      <c r="AS10">
        <v>14.51</v>
      </c>
      <c r="AT10">
        <v>45.71</v>
      </c>
      <c r="AU10">
        <v>68.739999999999995</v>
      </c>
      <c r="AV10">
        <v>21.84</v>
      </c>
      <c r="AW10">
        <v>88.04</v>
      </c>
      <c r="AX10">
        <v>191.19</v>
      </c>
      <c r="AY10">
        <v>1.94</v>
      </c>
      <c r="AZ10">
        <v>0</v>
      </c>
      <c r="BA10">
        <v>0</v>
      </c>
      <c r="BB10">
        <v>24.91</v>
      </c>
      <c r="BC10">
        <v>0.82</v>
      </c>
      <c r="BD10">
        <v>0.4</v>
      </c>
      <c r="BE10">
        <v>0.52</v>
      </c>
      <c r="BF10">
        <v>0.94</v>
      </c>
      <c r="BG10">
        <v>0.93</v>
      </c>
      <c r="BH10">
        <v>1.02</v>
      </c>
      <c r="BI10">
        <v>0.87</v>
      </c>
      <c r="BJ10">
        <v>0.61</v>
      </c>
      <c r="BK10">
        <v>0.39</v>
      </c>
      <c r="BL10">
        <v>1.35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24.91</v>
      </c>
      <c r="BS10">
        <v>0</v>
      </c>
      <c r="BT10">
        <v>67.72</v>
      </c>
      <c r="BU10">
        <v>0</v>
      </c>
      <c r="BV10">
        <v>0</v>
      </c>
    </row>
    <row r="11" spans="1:74">
      <c r="A11" t="s">
        <v>246</v>
      </c>
      <c r="C11" t="s">
        <v>341</v>
      </c>
      <c r="G11" t="s">
        <v>53</v>
      </c>
      <c r="H11" s="115">
        <v>772.46</v>
      </c>
      <c r="I11" s="88">
        <v>275.57999999999993</v>
      </c>
      <c r="J11" s="88">
        <v>304.69</v>
      </c>
      <c r="K11" s="88">
        <v>0.97</v>
      </c>
      <c r="L11" s="88">
        <v>8.7099999999999991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96.75</v>
      </c>
      <c r="Y11">
        <v>0</v>
      </c>
      <c r="Z11">
        <v>2.9</v>
      </c>
      <c r="AA11">
        <v>13.24</v>
      </c>
      <c r="AB11">
        <v>6.77</v>
      </c>
      <c r="AC11">
        <v>3.93</v>
      </c>
      <c r="AD11">
        <v>28.69</v>
      </c>
      <c r="AE11">
        <v>0.97</v>
      </c>
      <c r="AF11">
        <v>16.45</v>
      </c>
      <c r="AG11">
        <v>29.02</v>
      </c>
      <c r="AH11">
        <v>17.420000000000002</v>
      </c>
      <c r="AI11">
        <v>69.66</v>
      </c>
      <c r="AJ11">
        <v>94.33</v>
      </c>
      <c r="AK11">
        <v>186.24</v>
      </c>
      <c r="AL11">
        <v>31.44</v>
      </c>
      <c r="AM11">
        <v>66.52</v>
      </c>
      <c r="AN11">
        <v>23.22</v>
      </c>
      <c r="AO11">
        <v>0.61</v>
      </c>
      <c r="AP11">
        <v>96.75</v>
      </c>
      <c r="AQ11">
        <v>0</v>
      </c>
      <c r="AR11">
        <v>14.51</v>
      </c>
      <c r="AS11">
        <v>14.51</v>
      </c>
      <c r="AT11">
        <v>45.71</v>
      </c>
      <c r="AU11">
        <v>68.739999999999995</v>
      </c>
      <c r="AV11">
        <v>21.84</v>
      </c>
      <c r="AW11">
        <v>88.04</v>
      </c>
      <c r="AX11">
        <v>191.19</v>
      </c>
      <c r="AY11">
        <v>1.94</v>
      </c>
      <c r="AZ11">
        <v>0</v>
      </c>
      <c r="BA11">
        <v>0</v>
      </c>
      <c r="BB11">
        <v>24.91</v>
      </c>
      <c r="BC11">
        <v>0.82</v>
      </c>
      <c r="BD11">
        <v>0.4</v>
      </c>
      <c r="BE11">
        <v>0.52</v>
      </c>
      <c r="BF11">
        <v>0.94</v>
      </c>
      <c r="BG11">
        <v>0.93</v>
      </c>
      <c r="BH11">
        <v>1.02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24.91</v>
      </c>
      <c r="BS11">
        <v>0</v>
      </c>
      <c r="BT11">
        <v>67.72</v>
      </c>
      <c r="BU11">
        <v>0</v>
      </c>
      <c r="BV11">
        <v>0</v>
      </c>
    </row>
    <row r="12" spans="1:74">
      <c r="A12" t="s">
        <v>247</v>
      </c>
      <c r="C12" t="s">
        <v>361</v>
      </c>
      <c r="G12" t="s">
        <v>54</v>
      </c>
      <c r="H12" s="115">
        <v>772.46</v>
      </c>
      <c r="I12" s="88">
        <v>275.57999999999993</v>
      </c>
      <c r="J12" s="88">
        <v>304.69</v>
      </c>
      <c r="K12" s="88">
        <v>0.97</v>
      </c>
      <c r="L12" s="88">
        <v>8.7099999999999991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96.75</v>
      </c>
      <c r="Y12">
        <v>0</v>
      </c>
      <c r="Z12">
        <v>2.9</v>
      </c>
      <c r="AA12">
        <v>13.24</v>
      </c>
      <c r="AB12">
        <v>6.77</v>
      </c>
      <c r="AC12">
        <v>3.93</v>
      </c>
      <c r="AD12">
        <v>28.69</v>
      </c>
      <c r="AE12">
        <v>0.97</v>
      </c>
      <c r="AF12">
        <v>16.45</v>
      </c>
      <c r="AG12">
        <v>29.02</v>
      </c>
      <c r="AH12">
        <v>17.420000000000002</v>
      </c>
      <c r="AI12">
        <v>69.66</v>
      </c>
      <c r="AJ12">
        <v>94.33</v>
      </c>
      <c r="AK12">
        <v>186.24</v>
      </c>
      <c r="AL12">
        <v>31.44</v>
      </c>
      <c r="AM12">
        <v>66.52</v>
      </c>
      <c r="AN12">
        <v>23.22</v>
      </c>
      <c r="AO12">
        <v>0.61</v>
      </c>
      <c r="AP12">
        <v>96.75</v>
      </c>
      <c r="AQ12">
        <v>0</v>
      </c>
      <c r="AR12">
        <v>14.51</v>
      </c>
      <c r="AS12">
        <v>14.51</v>
      </c>
      <c r="AT12">
        <v>45.71</v>
      </c>
      <c r="AU12">
        <v>68.739999999999995</v>
      </c>
      <c r="AV12">
        <v>21.84</v>
      </c>
      <c r="AW12">
        <v>88.04</v>
      </c>
      <c r="AX12">
        <v>191.19</v>
      </c>
      <c r="AY12">
        <v>1.94</v>
      </c>
      <c r="AZ12">
        <v>0</v>
      </c>
      <c r="BA12">
        <v>0</v>
      </c>
      <c r="BB12">
        <v>24.91</v>
      </c>
      <c r="BC12">
        <v>0.82</v>
      </c>
      <c r="BD12">
        <v>0.4</v>
      </c>
      <c r="BE12">
        <v>0.52</v>
      </c>
      <c r="BF12">
        <v>0.94</v>
      </c>
      <c r="BG12">
        <v>0.93</v>
      </c>
      <c r="BH12">
        <v>1.02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24.91</v>
      </c>
      <c r="BS12">
        <v>0</v>
      </c>
      <c r="BT12">
        <v>67.72</v>
      </c>
      <c r="BU12">
        <v>0</v>
      </c>
      <c r="BV12">
        <v>0</v>
      </c>
    </row>
    <row r="13" spans="1:74">
      <c r="A13" t="s">
        <v>248</v>
      </c>
      <c r="G13" t="s">
        <v>55</v>
      </c>
      <c r="H13" s="115">
        <v>806.32</v>
      </c>
      <c r="I13" s="88">
        <v>275.57999999999993</v>
      </c>
      <c r="J13" s="88">
        <v>304.69</v>
      </c>
      <c r="K13" s="88">
        <v>0.97</v>
      </c>
      <c r="L13" s="88">
        <v>8.7099999999999991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33.86</v>
      </c>
      <c r="X13">
        <v>96.75</v>
      </c>
      <c r="Y13">
        <v>0</v>
      </c>
      <c r="Z13">
        <v>2.9</v>
      </c>
      <c r="AA13">
        <v>13.24</v>
      </c>
      <c r="AB13">
        <v>6.77</v>
      </c>
      <c r="AC13">
        <v>3.93</v>
      </c>
      <c r="AD13">
        <v>28.69</v>
      </c>
      <c r="AE13">
        <v>0.97</v>
      </c>
      <c r="AF13">
        <v>16.45</v>
      </c>
      <c r="AG13">
        <v>29.02</v>
      </c>
      <c r="AH13">
        <v>17.420000000000002</v>
      </c>
      <c r="AI13">
        <v>69.66</v>
      </c>
      <c r="AJ13">
        <v>94.33</v>
      </c>
      <c r="AK13">
        <v>186.24</v>
      </c>
      <c r="AL13">
        <v>31.44</v>
      </c>
      <c r="AM13">
        <v>66.52</v>
      </c>
      <c r="AN13">
        <v>23.22</v>
      </c>
      <c r="AO13">
        <v>0.61</v>
      </c>
      <c r="AP13">
        <v>96.75</v>
      </c>
      <c r="AQ13">
        <v>0</v>
      </c>
      <c r="AR13">
        <v>14.51</v>
      </c>
      <c r="AS13">
        <v>14.51</v>
      </c>
      <c r="AT13">
        <v>45.71</v>
      </c>
      <c r="AU13">
        <v>68.739999999999995</v>
      </c>
      <c r="AV13">
        <v>21.84</v>
      </c>
      <c r="AW13">
        <v>88.04</v>
      </c>
      <c r="AX13">
        <v>191.19</v>
      </c>
      <c r="AY13">
        <v>1.94</v>
      </c>
      <c r="AZ13">
        <v>0</v>
      </c>
      <c r="BA13">
        <v>0</v>
      </c>
      <c r="BB13">
        <v>24.91</v>
      </c>
      <c r="BC13">
        <v>0.82</v>
      </c>
      <c r="BD13">
        <v>0.4</v>
      </c>
      <c r="BE13">
        <v>0.52</v>
      </c>
      <c r="BF13">
        <v>0.94</v>
      </c>
      <c r="BG13">
        <v>0.93</v>
      </c>
      <c r="BH13">
        <v>1.02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24.91</v>
      </c>
      <c r="BS13">
        <v>0</v>
      </c>
      <c r="BT13">
        <v>67.72</v>
      </c>
      <c r="BU13">
        <v>0</v>
      </c>
      <c r="BV13">
        <v>0</v>
      </c>
    </row>
    <row r="14" spans="1:74">
      <c r="A14" t="s">
        <v>249</v>
      </c>
      <c r="G14" t="s">
        <v>56</v>
      </c>
      <c r="H14" s="115">
        <v>806.32</v>
      </c>
      <c r="I14" s="88">
        <v>275.57999999999993</v>
      </c>
      <c r="J14" s="88">
        <v>304.69</v>
      </c>
      <c r="K14" s="88">
        <v>0.97</v>
      </c>
      <c r="L14" s="88">
        <v>8.7099999999999991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33.86</v>
      </c>
      <c r="X14">
        <v>96.75</v>
      </c>
      <c r="Y14">
        <v>0</v>
      </c>
      <c r="Z14">
        <v>2.9</v>
      </c>
      <c r="AA14">
        <v>13.24</v>
      </c>
      <c r="AB14">
        <v>6.77</v>
      </c>
      <c r="AC14">
        <v>3.93</v>
      </c>
      <c r="AD14">
        <v>28.69</v>
      </c>
      <c r="AE14">
        <v>0.97</v>
      </c>
      <c r="AF14">
        <v>16.45</v>
      </c>
      <c r="AG14">
        <v>29.02</v>
      </c>
      <c r="AH14">
        <v>17.420000000000002</v>
      </c>
      <c r="AI14">
        <v>69.66</v>
      </c>
      <c r="AJ14">
        <v>94.33</v>
      </c>
      <c r="AK14">
        <v>186.24</v>
      </c>
      <c r="AL14">
        <v>31.44</v>
      </c>
      <c r="AM14">
        <v>66.52</v>
      </c>
      <c r="AN14">
        <v>23.22</v>
      </c>
      <c r="AO14">
        <v>0.61</v>
      </c>
      <c r="AP14">
        <v>96.75</v>
      </c>
      <c r="AQ14">
        <v>0</v>
      </c>
      <c r="AR14">
        <v>14.51</v>
      </c>
      <c r="AS14">
        <v>14.51</v>
      </c>
      <c r="AT14">
        <v>45.71</v>
      </c>
      <c r="AU14">
        <v>68.739999999999995</v>
      </c>
      <c r="AV14">
        <v>21.84</v>
      </c>
      <c r="AW14">
        <v>88.04</v>
      </c>
      <c r="AX14">
        <v>191.19</v>
      </c>
      <c r="AY14">
        <v>1.94</v>
      </c>
      <c r="AZ14">
        <v>0</v>
      </c>
      <c r="BA14">
        <v>0</v>
      </c>
      <c r="BB14">
        <v>24.91</v>
      </c>
      <c r="BC14">
        <v>0.82</v>
      </c>
      <c r="BD14">
        <v>0.4</v>
      </c>
      <c r="BE14">
        <v>0.52</v>
      </c>
      <c r="BF14">
        <v>0.94</v>
      </c>
      <c r="BG14">
        <v>0.93</v>
      </c>
      <c r="BH14">
        <v>1.02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24.91</v>
      </c>
      <c r="BS14">
        <v>0</v>
      </c>
      <c r="BT14">
        <v>67.72</v>
      </c>
      <c r="BU14">
        <v>0</v>
      </c>
      <c r="BV14">
        <v>0</v>
      </c>
    </row>
    <row r="15" spans="1:74">
      <c r="A15" t="s">
        <v>250</v>
      </c>
      <c r="G15" t="s">
        <v>57</v>
      </c>
      <c r="H15" s="115">
        <v>668.21000000000015</v>
      </c>
      <c r="I15" s="88">
        <v>258.25999999999993</v>
      </c>
      <c r="J15" s="88">
        <v>304.69</v>
      </c>
      <c r="K15" s="88">
        <v>0.97</v>
      </c>
      <c r="L15" s="88">
        <v>8.7099999999999991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33.86</v>
      </c>
      <c r="X15">
        <v>96.75</v>
      </c>
      <c r="Y15">
        <v>0</v>
      </c>
      <c r="Z15">
        <v>2.9</v>
      </c>
      <c r="AA15">
        <v>13.24</v>
      </c>
      <c r="AB15">
        <v>6.77</v>
      </c>
      <c r="AC15">
        <v>3.93</v>
      </c>
      <c r="AD15">
        <v>28.69</v>
      </c>
      <c r="AE15">
        <v>0.97</v>
      </c>
      <c r="AF15">
        <v>16.45</v>
      </c>
      <c r="AG15">
        <v>29.02</v>
      </c>
      <c r="AH15">
        <v>17.420000000000002</v>
      </c>
      <c r="AI15">
        <v>69.66</v>
      </c>
      <c r="AJ15">
        <v>94.33</v>
      </c>
      <c r="AK15">
        <v>186.24</v>
      </c>
      <c r="AL15">
        <v>31.44</v>
      </c>
      <c r="AM15">
        <v>66.52</v>
      </c>
      <c r="AN15">
        <v>23.22</v>
      </c>
      <c r="AO15">
        <v>0.57999999999999996</v>
      </c>
      <c r="AP15">
        <v>96.75</v>
      </c>
      <c r="AQ15">
        <v>0</v>
      </c>
      <c r="AR15">
        <v>14.51</v>
      </c>
      <c r="AS15">
        <v>14.51</v>
      </c>
      <c r="AT15">
        <v>45.71</v>
      </c>
      <c r="AU15">
        <v>51.42</v>
      </c>
      <c r="AV15">
        <v>21.84</v>
      </c>
      <c r="AW15">
        <v>0</v>
      </c>
      <c r="AX15">
        <v>191.19</v>
      </c>
      <c r="AY15">
        <v>1.94</v>
      </c>
      <c r="AZ15">
        <v>0</v>
      </c>
      <c r="BA15">
        <v>0</v>
      </c>
      <c r="BB15">
        <v>0</v>
      </c>
      <c r="BC15">
        <v>0.82</v>
      </c>
      <c r="BD15">
        <v>0.4</v>
      </c>
      <c r="BE15">
        <v>0.52</v>
      </c>
      <c r="BF15">
        <v>0.94</v>
      </c>
      <c r="BG15">
        <v>0.93</v>
      </c>
      <c r="BH15">
        <v>1.02</v>
      </c>
      <c r="BI15">
        <v>0.87</v>
      </c>
      <c r="BJ15">
        <v>0.61</v>
      </c>
      <c r="BK15">
        <v>0.39</v>
      </c>
      <c r="BL15">
        <v>1.35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</v>
      </c>
      <c r="BS15">
        <v>0</v>
      </c>
      <c r="BT15">
        <v>67.72</v>
      </c>
      <c r="BU15">
        <v>0</v>
      </c>
      <c r="BV15">
        <v>0</v>
      </c>
    </row>
    <row r="16" spans="1:74">
      <c r="A16" t="s">
        <v>251</v>
      </c>
      <c r="G16" t="s">
        <v>58</v>
      </c>
      <c r="H16" s="115">
        <v>668.21000000000015</v>
      </c>
      <c r="I16" s="88">
        <v>258.25999999999993</v>
      </c>
      <c r="J16" s="88">
        <v>304.69</v>
      </c>
      <c r="K16" s="88">
        <v>0.97</v>
      </c>
      <c r="L16" s="88">
        <v>8.7099999999999991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33.86</v>
      </c>
      <c r="X16">
        <v>96.75</v>
      </c>
      <c r="Y16">
        <v>0</v>
      </c>
      <c r="Z16">
        <v>2.9</v>
      </c>
      <c r="AA16">
        <v>13.24</v>
      </c>
      <c r="AB16">
        <v>6.77</v>
      </c>
      <c r="AC16">
        <v>3.93</v>
      </c>
      <c r="AD16">
        <v>28.69</v>
      </c>
      <c r="AE16">
        <v>0.97</v>
      </c>
      <c r="AF16">
        <v>16.45</v>
      </c>
      <c r="AG16">
        <v>29.02</v>
      </c>
      <c r="AH16">
        <v>17.420000000000002</v>
      </c>
      <c r="AI16">
        <v>69.66</v>
      </c>
      <c r="AJ16">
        <v>94.33</v>
      </c>
      <c r="AK16">
        <v>186.24</v>
      </c>
      <c r="AL16">
        <v>31.44</v>
      </c>
      <c r="AM16">
        <v>66.52</v>
      </c>
      <c r="AN16">
        <v>23.22</v>
      </c>
      <c r="AO16">
        <v>0.57999999999999996</v>
      </c>
      <c r="AP16">
        <v>96.75</v>
      </c>
      <c r="AQ16">
        <v>0</v>
      </c>
      <c r="AR16">
        <v>14.51</v>
      </c>
      <c r="AS16">
        <v>14.51</v>
      </c>
      <c r="AT16">
        <v>45.71</v>
      </c>
      <c r="AU16">
        <v>51.42</v>
      </c>
      <c r="AV16">
        <v>21.84</v>
      </c>
      <c r="AW16">
        <v>0</v>
      </c>
      <c r="AX16">
        <v>191.19</v>
      </c>
      <c r="AY16">
        <v>1.94</v>
      </c>
      <c r="AZ16">
        <v>0</v>
      </c>
      <c r="BA16">
        <v>0</v>
      </c>
      <c r="BB16">
        <v>0</v>
      </c>
      <c r="BC16">
        <v>0.82</v>
      </c>
      <c r="BD16">
        <v>0.4</v>
      </c>
      <c r="BE16">
        <v>0.52</v>
      </c>
      <c r="BF16">
        <v>0.94</v>
      </c>
      <c r="BG16">
        <v>0.93</v>
      </c>
      <c r="BH16">
        <v>1.02</v>
      </c>
      <c r="BI16">
        <v>0.87</v>
      </c>
      <c r="BJ16">
        <v>0.61</v>
      </c>
      <c r="BK16">
        <v>0.39</v>
      </c>
      <c r="BL16">
        <v>1.35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</v>
      </c>
      <c r="BS16">
        <v>0</v>
      </c>
      <c r="BT16">
        <v>67.72</v>
      </c>
      <c r="BU16">
        <v>0</v>
      </c>
      <c r="BV16">
        <v>0</v>
      </c>
    </row>
    <row r="17" spans="1:74">
      <c r="A17" t="s">
        <v>252</v>
      </c>
      <c r="G17" t="s">
        <v>59</v>
      </c>
      <c r="H17" s="115">
        <v>634.35</v>
      </c>
      <c r="I17" s="88">
        <v>258.25999999999993</v>
      </c>
      <c r="J17" s="88">
        <v>304.69</v>
      </c>
      <c r="K17" s="88">
        <v>0.97</v>
      </c>
      <c r="L17" s="88">
        <v>8.7099999999999991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96.75</v>
      </c>
      <c r="Y17">
        <v>0</v>
      </c>
      <c r="Z17">
        <v>2.9</v>
      </c>
      <c r="AA17">
        <v>13.24</v>
      </c>
      <c r="AB17">
        <v>6.77</v>
      </c>
      <c r="AC17">
        <v>3.93</v>
      </c>
      <c r="AD17">
        <v>28.69</v>
      </c>
      <c r="AE17">
        <v>0.97</v>
      </c>
      <c r="AF17">
        <v>16.45</v>
      </c>
      <c r="AG17">
        <v>29.02</v>
      </c>
      <c r="AH17">
        <v>17.420000000000002</v>
      </c>
      <c r="AI17">
        <v>69.66</v>
      </c>
      <c r="AJ17">
        <v>94.33</v>
      </c>
      <c r="AK17">
        <v>186.24</v>
      </c>
      <c r="AL17">
        <v>31.44</v>
      </c>
      <c r="AM17">
        <v>66.52</v>
      </c>
      <c r="AN17">
        <v>23.22</v>
      </c>
      <c r="AO17">
        <v>0.57999999999999996</v>
      </c>
      <c r="AP17">
        <v>96.75</v>
      </c>
      <c r="AQ17">
        <v>0</v>
      </c>
      <c r="AR17">
        <v>14.51</v>
      </c>
      <c r="AS17">
        <v>14.51</v>
      </c>
      <c r="AT17">
        <v>45.71</v>
      </c>
      <c r="AU17">
        <v>51.42</v>
      </c>
      <c r="AV17">
        <v>21.84</v>
      </c>
      <c r="AW17">
        <v>0</v>
      </c>
      <c r="AX17">
        <v>191.19</v>
      </c>
      <c r="AY17">
        <v>1.94</v>
      </c>
      <c r="AZ17">
        <v>0</v>
      </c>
      <c r="BA17">
        <v>0</v>
      </c>
      <c r="BB17">
        <v>0</v>
      </c>
      <c r="BC17">
        <v>0.82</v>
      </c>
      <c r="BD17">
        <v>0.4</v>
      </c>
      <c r="BE17">
        <v>0.52</v>
      </c>
      <c r="BF17">
        <v>0.94</v>
      </c>
      <c r="BG17">
        <v>0.93</v>
      </c>
      <c r="BH17">
        <v>1.02</v>
      </c>
      <c r="BI17">
        <v>0.87</v>
      </c>
      <c r="BJ17">
        <v>0.61</v>
      </c>
      <c r="BK17">
        <v>0.39</v>
      </c>
      <c r="BL17">
        <v>1.35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</v>
      </c>
      <c r="BS17">
        <v>0</v>
      </c>
      <c r="BT17">
        <v>67.72</v>
      </c>
      <c r="BU17">
        <v>0</v>
      </c>
      <c r="BV17">
        <v>0</v>
      </c>
    </row>
    <row r="18" spans="1:74">
      <c r="A18" t="s">
        <v>253</v>
      </c>
      <c r="G18" t="s">
        <v>60</v>
      </c>
      <c r="H18" s="115">
        <v>634.35</v>
      </c>
      <c r="I18" s="88">
        <v>258.25999999999993</v>
      </c>
      <c r="J18" s="88">
        <v>304.69</v>
      </c>
      <c r="K18" s="88">
        <v>0.97</v>
      </c>
      <c r="L18" s="88">
        <v>8.7099999999999991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96.75</v>
      </c>
      <c r="Y18">
        <v>0</v>
      </c>
      <c r="Z18">
        <v>2.9</v>
      </c>
      <c r="AA18">
        <v>13.24</v>
      </c>
      <c r="AB18">
        <v>6.77</v>
      </c>
      <c r="AC18">
        <v>3.93</v>
      </c>
      <c r="AD18">
        <v>28.69</v>
      </c>
      <c r="AE18">
        <v>0.97</v>
      </c>
      <c r="AF18">
        <v>16.45</v>
      </c>
      <c r="AG18">
        <v>29.02</v>
      </c>
      <c r="AH18">
        <v>17.420000000000002</v>
      </c>
      <c r="AI18">
        <v>69.66</v>
      </c>
      <c r="AJ18">
        <v>94.33</v>
      </c>
      <c r="AK18">
        <v>186.24</v>
      </c>
      <c r="AL18">
        <v>31.44</v>
      </c>
      <c r="AM18">
        <v>66.52</v>
      </c>
      <c r="AN18">
        <v>23.22</v>
      </c>
      <c r="AO18">
        <v>0.57999999999999996</v>
      </c>
      <c r="AP18">
        <v>96.75</v>
      </c>
      <c r="AQ18">
        <v>0</v>
      </c>
      <c r="AR18">
        <v>14.51</v>
      </c>
      <c r="AS18">
        <v>14.51</v>
      </c>
      <c r="AT18">
        <v>45.71</v>
      </c>
      <c r="AU18">
        <v>51.42</v>
      </c>
      <c r="AV18">
        <v>21.84</v>
      </c>
      <c r="AW18">
        <v>0</v>
      </c>
      <c r="AX18">
        <v>191.19</v>
      </c>
      <c r="AY18">
        <v>1.94</v>
      </c>
      <c r="AZ18">
        <v>0</v>
      </c>
      <c r="BA18">
        <v>0</v>
      </c>
      <c r="BB18">
        <v>0</v>
      </c>
      <c r="BC18">
        <v>0.82</v>
      </c>
      <c r="BD18">
        <v>0.4</v>
      </c>
      <c r="BE18">
        <v>0.52</v>
      </c>
      <c r="BF18">
        <v>0.94</v>
      </c>
      <c r="BG18">
        <v>0.93</v>
      </c>
      <c r="BH18">
        <v>1.02</v>
      </c>
      <c r="BI18">
        <v>0.87</v>
      </c>
      <c r="BJ18">
        <v>0.61</v>
      </c>
      <c r="BK18">
        <v>0.39</v>
      </c>
      <c r="BL18">
        <v>1.35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</v>
      </c>
      <c r="BS18">
        <v>0</v>
      </c>
      <c r="BT18">
        <v>67.72</v>
      </c>
      <c r="BU18">
        <v>0</v>
      </c>
      <c r="BV18">
        <v>0</v>
      </c>
    </row>
    <row r="19" spans="1:74">
      <c r="A19" t="s">
        <v>267</v>
      </c>
      <c r="G19" t="s">
        <v>61</v>
      </c>
      <c r="H19" s="115">
        <v>634.57000000000005</v>
      </c>
      <c r="I19" s="88">
        <v>258.25999999999993</v>
      </c>
      <c r="J19" s="88">
        <v>304.69</v>
      </c>
      <c r="K19" s="88">
        <v>0.97</v>
      </c>
      <c r="L19" s="88">
        <v>8.7099999999999991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96.75</v>
      </c>
      <c r="Y19">
        <v>0</v>
      </c>
      <c r="Z19">
        <v>2.9</v>
      </c>
      <c r="AA19">
        <v>13.24</v>
      </c>
      <c r="AB19">
        <v>6.77</v>
      </c>
      <c r="AC19">
        <v>3.93</v>
      </c>
      <c r="AD19">
        <v>28.69</v>
      </c>
      <c r="AE19">
        <v>0.97</v>
      </c>
      <c r="AF19">
        <v>16.45</v>
      </c>
      <c r="AG19">
        <v>29.02</v>
      </c>
      <c r="AH19">
        <v>17.420000000000002</v>
      </c>
      <c r="AI19">
        <v>69.66</v>
      </c>
      <c r="AJ19">
        <v>94.33</v>
      </c>
      <c r="AK19">
        <v>186.24</v>
      </c>
      <c r="AL19">
        <v>31.44</v>
      </c>
      <c r="AM19">
        <v>66.52</v>
      </c>
      <c r="AN19">
        <v>23.22</v>
      </c>
      <c r="AO19">
        <v>0.57999999999999996</v>
      </c>
      <c r="AP19">
        <v>96.75</v>
      </c>
      <c r="AQ19">
        <v>0</v>
      </c>
      <c r="AR19">
        <v>14.51</v>
      </c>
      <c r="AS19">
        <v>14.51</v>
      </c>
      <c r="AT19">
        <v>45.71</v>
      </c>
      <c r="AU19">
        <v>51.42</v>
      </c>
      <c r="AV19">
        <v>21.84</v>
      </c>
      <c r="AW19">
        <v>0</v>
      </c>
      <c r="AX19">
        <v>191.19</v>
      </c>
      <c r="AY19">
        <v>1.94</v>
      </c>
      <c r="AZ19">
        <v>0</v>
      </c>
      <c r="BA19">
        <v>0</v>
      </c>
      <c r="BB19">
        <v>0</v>
      </c>
      <c r="BC19">
        <v>0.82</v>
      </c>
      <c r="BD19">
        <v>0.4</v>
      </c>
      <c r="BE19">
        <v>0.52</v>
      </c>
      <c r="BF19">
        <v>0.94</v>
      </c>
      <c r="BG19">
        <v>0.93</v>
      </c>
      <c r="BH19">
        <v>1.02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</v>
      </c>
      <c r="BS19">
        <v>0</v>
      </c>
      <c r="BT19">
        <v>67.72</v>
      </c>
      <c r="BU19">
        <v>0</v>
      </c>
      <c r="BV19">
        <v>0</v>
      </c>
    </row>
    <row r="20" spans="1:74">
      <c r="A20" t="s">
        <v>268</v>
      </c>
      <c r="G20" t="s">
        <v>62</v>
      </c>
      <c r="H20" s="115">
        <v>634.57000000000005</v>
      </c>
      <c r="I20" s="88">
        <v>258.25999999999993</v>
      </c>
      <c r="J20" s="88">
        <v>304.69</v>
      </c>
      <c r="K20" s="88">
        <v>0.97</v>
      </c>
      <c r="L20" s="88">
        <v>8.7099999999999991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96.75</v>
      </c>
      <c r="Y20">
        <v>0</v>
      </c>
      <c r="Z20">
        <v>2.9</v>
      </c>
      <c r="AA20">
        <v>13.24</v>
      </c>
      <c r="AB20">
        <v>6.77</v>
      </c>
      <c r="AC20">
        <v>3.93</v>
      </c>
      <c r="AD20">
        <v>28.69</v>
      </c>
      <c r="AE20">
        <v>0.97</v>
      </c>
      <c r="AF20">
        <v>16.45</v>
      </c>
      <c r="AG20">
        <v>29.02</v>
      </c>
      <c r="AH20">
        <v>17.420000000000002</v>
      </c>
      <c r="AI20">
        <v>69.66</v>
      </c>
      <c r="AJ20">
        <v>94.33</v>
      </c>
      <c r="AK20">
        <v>186.24</v>
      </c>
      <c r="AL20">
        <v>31.44</v>
      </c>
      <c r="AM20">
        <v>66.52</v>
      </c>
      <c r="AN20">
        <v>23.22</v>
      </c>
      <c r="AO20">
        <v>0.57999999999999996</v>
      </c>
      <c r="AP20">
        <v>96.75</v>
      </c>
      <c r="AQ20">
        <v>0</v>
      </c>
      <c r="AR20">
        <v>14.51</v>
      </c>
      <c r="AS20">
        <v>14.51</v>
      </c>
      <c r="AT20">
        <v>45.71</v>
      </c>
      <c r="AU20">
        <v>51.42</v>
      </c>
      <c r="AV20">
        <v>21.84</v>
      </c>
      <c r="AW20">
        <v>0</v>
      </c>
      <c r="AX20">
        <v>191.19</v>
      </c>
      <c r="AY20">
        <v>1.94</v>
      </c>
      <c r="AZ20">
        <v>0</v>
      </c>
      <c r="BA20">
        <v>0</v>
      </c>
      <c r="BB20">
        <v>0</v>
      </c>
      <c r="BC20">
        <v>0.82</v>
      </c>
      <c r="BD20">
        <v>0.4</v>
      </c>
      <c r="BE20">
        <v>0.52</v>
      </c>
      <c r="BF20">
        <v>0.94</v>
      </c>
      <c r="BG20">
        <v>0.93</v>
      </c>
      <c r="BH20">
        <v>1.02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</v>
      </c>
      <c r="BS20">
        <v>0</v>
      </c>
      <c r="BT20">
        <v>67.72</v>
      </c>
      <c r="BU20">
        <v>0</v>
      </c>
      <c r="BV20">
        <v>0</v>
      </c>
    </row>
    <row r="21" spans="1:74">
      <c r="A21" t="s">
        <v>254</v>
      </c>
      <c r="G21" t="s">
        <v>63</v>
      </c>
      <c r="H21" s="115">
        <v>634.57000000000005</v>
      </c>
      <c r="I21" s="88">
        <v>258.25999999999993</v>
      </c>
      <c r="J21" s="88">
        <v>304.69</v>
      </c>
      <c r="K21" s="88">
        <v>0.97</v>
      </c>
      <c r="L21" s="88">
        <v>8.7099999999999991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96.75</v>
      </c>
      <c r="Y21">
        <v>0</v>
      </c>
      <c r="Z21">
        <v>2.9</v>
      </c>
      <c r="AA21">
        <v>13.24</v>
      </c>
      <c r="AB21">
        <v>6.77</v>
      </c>
      <c r="AC21">
        <v>3.93</v>
      </c>
      <c r="AD21">
        <v>28.69</v>
      </c>
      <c r="AE21">
        <v>0.97</v>
      </c>
      <c r="AF21">
        <v>16.45</v>
      </c>
      <c r="AG21">
        <v>29.02</v>
      </c>
      <c r="AH21">
        <v>17.420000000000002</v>
      </c>
      <c r="AI21">
        <v>69.66</v>
      </c>
      <c r="AJ21">
        <v>94.33</v>
      </c>
      <c r="AK21">
        <v>186.24</v>
      </c>
      <c r="AL21">
        <v>31.44</v>
      </c>
      <c r="AM21">
        <v>66.52</v>
      </c>
      <c r="AN21">
        <v>23.22</v>
      </c>
      <c r="AO21">
        <v>0.57999999999999996</v>
      </c>
      <c r="AP21">
        <v>96.75</v>
      </c>
      <c r="AQ21">
        <v>0</v>
      </c>
      <c r="AR21">
        <v>14.51</v>
      </c>
      <c r="AS21">
        <v>14.51</v>
      </c>
      <c r="AT21">
        <v>45.71</v>
      </c>
      <c r="AU21">
        <v>51.42</v>
      </c>
      <c r="AV21">
        <v>21.84</v>
      </c>
      <c r="AW21">
        <v>0</v>
      </c>
      <c r="AX21">
        <v>191.19</v>
      </c>
      <c r="AY21">
        <v>1.94</v>
      </c>
      <c r="AZ21">
        <v>0</v>
      </c>
      <c r="BA21">
        <v>0</v>
      </c>
      <c r="BB21">
        <v>0</v>
      </c>
      <c r="BC21">
        <v>0.82</v>
      </c>
      <c r="BD21">
        <v>0.4</v>
      </c>
      <c r="BE21">
        <v>0.52</v>
      </c>
      <c r="BF21">
        <v>0.94</v>
      </c>
      <c r="BG21">
        <v>0.93</v>
      </c>
      <c r="BH21">
        <v>1.02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</v>
      </c>
      <c r="BS21">
        <v>0</v>
      </c>
      <c r="BT21">
        <v>67.72</v>
      </c>
      <c r="BU21">
        <v>0</v>
      </c>
      <c r="BV21">
        <v>0</v>
      </c>
    </row>
    <row r="22" spans="1:74">
      <c r="A22" t="s">
        <v>255</v>
      </c>
      <c r="G22" t="s">
        <v>64</v>
      </c>
      <c r="H22" s="115">
        <v>634.57000000000005</v>
      </c>
      <c r="I22" s="88">
        <v>258.25999999999993</v>
      </c>
      <c r="J22" s="88">
        <v>304.69</v>
      </c>
      <c r="K22" s="88">
        <v>0.97</v>
      </c>
      <c r="L22" s="88">
        <v>8.7099999999999991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96.75</v>
      </c>
      <c r="Y22">
        <v>0</v>
      </c>
      <c r="Z22">
        <v>2.9</v>
      </c>
      <c r="AA22">
        <v>13.24</v>
      </c>
      <c r="AB22">
        <v>6.77</v>
      </c>
      <c r="AC22">
        <v>3.93</v>
      </c>
      <c r="AD22">
        <v>28.69</v>
      </c>
      <c r="AE22">
        <v>0.97</v>
      </c>
      <c r="AF22">
        <v>16.45</v>
      </c>
      <c r="AG22">
        <v>29.02</v>
      </c>
      <c r="AH22">
        <v>17.420000000000002</v>
      </c>
      <c r="AI22">
        <v>69.66</v>
      </c>
      <c r="AJ22">
        <v>94.33</v>
      </c>
      <c r="AK22">
        <v>186.24</v>
      </c>
      <c r="AL22">
        <v>31.44</v>
      </c>
      <c r="AM22">
        <v>66.52</v>
      </c>
      <c r="AN22">
        <v>23.22</v>
      </c>
      <c r="AO22">
        <v>0.57999999999999996</v>
      </c>
      <c r="AP22">
        <v>96.75</v>
      </c>
      <c r="AQ22">
        <v>0</v>
      </c>
      <c r="AR22">
        <v>14.51</v>
      </c>
      <c r="AS22">
        <v>14.51</v>
      </c>
      <c r="AT22">
        <v>45.71</v>
      </c>
      <c r="AU22">
        <v>51.42</v>
      </c>
      <c r="AV22">
        <v>21.84</v>
      </c>
      <c r="AW22">
        <v>0</v>
      </c>
      <c r="AX22">
        <v>191.19</v>
      </c>
      <c r="AY22">
        <v>1.94</v>
      </c>
      <c r="AZ22">
        <v>0</v>
      </c>
      <c r="BA22">
        <v>0</v>
      </c>
      <c r="BB22">
        <v>0</v>
      </c>
      <c r="BC22">
        <v>0.82</v>
      </c>
      <c r="BD22">
        <v>0.4</v>
      </c>
      <c r="BE22">
        <v>0.52</v>
      </c>
      <c r="BF22">
        <v>0.94</v>
      </c>
      <c r="BG22">
        <v>0.93</v>
      </c>
      <c r="BH22">
        <v>1.02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</v>
      </c>
      <c r="BS22">
        <v>0</v>
      </c>
      <c r="BT22">
        <v>67.72</v>
      </c>
      <c r="BU22">
        <v>0</v>
      </c>
      <c r="BV22">
        <v>0</v>
      </c>
    </row>
    <row r="23" spans="1:74">
      <c r="A23" t="s">
        <v>256</v>
      </c>
      <c r="G23" t="s">
        <v>65</v>
      </c>
      <c r="H23" s="115">
        <v>634.57000000000005</v>
      </c>
      <c r="I23" s="88">
        <v>258.25999999999993</v>
      </c>
      <c r="J23" s="88">
        <v>304.69</v>
      </c>
      <c r="K23" s="88">
        <v>0.97</v>
      </c>
      <c r="L23" s="88">
        <v>8.7099999999999991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96.75</v>
      </c>
      <c r="Y23">
        <v>0</v>
      </c>
      <c r="Z23">
        <v>2.9</v>
      </c>
      <c r="AA23">
        <v>13.24</v>
      </c>
      <c r="AB23">
        <v>6.77</v>
      </c>
      <c r="AC23">
        <v>3.93</v>
      </c>
      <c r="AD23">
        <v>28.69</v>
      </c>
      <c r="AE23">
        <v>0.97</v>
      </c>
      <c r="AF23">
        <v>16.45</v>
      </c>
      <c r="AG23">
        <v>29.02</v>
      </c>
      <c r="AH23">
        <v>17.420000000000002</v>
      </c>
      <c r="AI23">
        <v>69.66</v>
      </c>
      <c r="AJ23">
        <v>94.33</v>
      </c>
      <c r="AK23">
        <v>186.24</v>
      </c>
      <c r="AL23">
        <v>31.44</v>
      </c>
      <c r="AM23">
        <v>66.52</v>
      </c>
      <c r="AN23">
        <v>23.22</v>
      </c>
      <c r="AO23">
        <v>0.57999999999999996</v>
      </c>
      <c r="AP23">
        <v>96.75</v>
      </c>
      <c r="AQ23">
        <v>0</v>
      </c>
      <c r="AR23">
        <v>14.51</v>
      </c>
      <c r="AS23">
        <v>14.51</v>
      </c>
      <c r="AT23">
        <v>45.71</v>
      </c>
      <c r="AU23">
        <v>51.42</v>
      </c>
      <c r="AV23">
        <v>21.84</v>
      </c>
      <c r="AW23">
        <v>0</v>
      </c>
      <c r="AX23">
        <v>191.19</v>
      </c>
      <c r="AY23">
        <v>1.94</v>
      </c>
      <c r="AZ23">
        <v>0</v>
      </c>
      <c r="BA23">
        <v>0</v>
      </c>
      <c r="BB23">
        <v>0</v>
      </c>
      <c r="BC23">
        <v>0.82</v>
      </c>
      <c r="BD23">
        <v>0.4</v>
      </c>
      <c r="BE23">
        <v>0.52</v>
      </c>
      <c r="BF23">
        <v>0.94</v>
      </c>
      <c r="BG23">
        <v>0.93</v>
      </c>
      <c r="BH23">
        <v>1.02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</v>
      </c>
      <c r="BS23">
        <v>0</v>
      </c>
      <c r="BT23">
        <v>67.72</v>
      </c>
      <c r="BU23">
        <v>0</v>
      </c>
      <c r="BV23">
        <v>0</v>
      </c>
    </row>
    <row r="24" spans="1:74">
      <c r="A24" t="s">
        <v>257</v>
      </c>
      <c r="G24" t="s">
        <v>66</v>
      </c>
      <c r="H24" s="115">
        <v>634.57000000000005</v>
      </c>
      <c r="I24" s="88">
        <v>258.25999999999993</v>
      </c>
      <c r="J24" s="88">
        <v>304.69</v>
      </c>
      <c r="K24" s="88">
        <v>0.97</v>
      </c>
      <c r="L24" s="88">
        <v>8.7099999999999991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96.75</v>
      </c>
      <c r="Y24">
        <v>0</v>
      </c>
      <c r="Z24">
        <v>2.9</v>
      </c>
      <c r="AA24">
        <v>13.24</v>
      </c>
      <c r="AB24">
        <v>6.77</v>
      </c>
      <c r="AC24">
        <v>3.93</v>
      </c>
      <c r="AD24">
        <v>28.69</v>
      </c>
      <c r="AE24">
        <v>0.97</v>
      </c>
      <c r="AF24">
        <v>16.45</v>
      </c>
      <c r="AG24">
        <v>29.02</v>
      </c>
      <c r="AH24">
        <v>17.420000000000002</v>
      </c>
      <c r="AI24">
        <v>69.66</v>
      </c>
      <c r="AJ24">
        <v>94.33</v>
      </c>
      <c r="AK24">
        <v>186.24</v>
      </c>
      <c r="AL24">
        <v>31.44</v>
      </c>
      <c r="AM24">
        <v>66.52</v>
      </c>
      <c r="AN24">
        <v>23.22</v>
      </c>
      <c r="AO24">
        <v>0.57999999999999996</v>
      </c>
      <c r="AP24">
        <v>96.75</v>
      </c>
      <c r="AQ24">
        <v>0</v>
      </c>
      <c r="AR24">
        <v>14.51</v>
      </c>
      <c r="AS24">
        <v>14.51</v>
      </c>
      <c r="AT24">
        <v>45.71</v>
      </c>
      <c r="AU24">
        <v>51.42</v>
      </c>
      <c r="AV24">
        <v>21.84</v>
      </c>
      <c r="AW24">
        <v>0</v>
      </c>
      <c r="AX24">
        <v>191.19</v>
      </c>
      <c r="AY24">
        <v>1.94</v>
      </c>
      <c r="AZ24">
        <v>0</v>
      </c>
      <c r="BA24">
        <v>0</v>
      </c>
      <c r="BB24">
        <v>0</v>
      </c>
      <c r="BC24">
        <v>0.82</v>
      </c>
      <c r="BD24">
        <v>0.4</v>
      </c>
      <c r="BE24">
        <v>0.52</v>
      </c>
      <c r="BF24">
        <v>0.94</v>
      </c>
      <c r="BG24">
        <v>0.93</v>
      </c>
      <c r="BH24">
        <v>1.02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</v>
      </c>
      <c r="BS24">
        <v>0</v>
      </c>
      <c r="BT24">
        <v>67.72</v>
      </c>
      <c r="BU24">
        <v>0</v>
      </c>
      <c r="BV24">
        <v>0</v>
      </c>
    </row>
    <row r="25" spans="1:74">
      <c r="A25" t="s">
        <v>258</v>
      </c>
      <c r="G25" t="s">
        <v>67</v>
      </c>
      <c r="H25" s="115">
        <v>634.57000000000005</v>
      </c>
      <c r="I25" s="88">
        <v>258.25999999999993</v>
      </c>
      <c r="J25" s="88">
        <v>304.69</v>
      </c>
      <c r="K25" s="88">
        <v>0.97</v>
      </c>
      <c r="L25" s="88">
        <v>8.7099999999999991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96.75</v>
      </c>
      <c r="Y25">
        <v>0</v>
      </c>
      <c r="Z25">
        <v>2.9</v>
      </c>
      <c r="AA25">
        <v>13.24</v>
      </c>
      <c r="AB25">
        <v>6.77</v>
      </c>
      <c r="AC25">
        <v>3.93</v>
      </c>
      <c r="AD25">
        <v>28.69</v>
      </c>
      <c r="AE25">
        <v>0.97</v>
      </c>
      <c r="AF25">
        <v>16.45</v>
      </c>
      <c r="AG25">
        <v>29.02</v>
      </c>
      <c r="AH25">
        <v>17.420000000000002</v>
      </c>
      <c r="AI25">
        <v>69.66</v>
      </c>
      <c r="AJ25">
        <v>94.33</v>
      </c>
      <c r="AK25">
        <v>186.24</v>
      </c>
      <c r="AL25">
        <v>31.44</v>
      </c>
      <c r="AM25">
        <v>66.52</v>
      </c>
      <c r="AN25">
        <v>23.22</v>
      </c>
      <c r="AO25">
        <v>0.57999999999999996</v>
      </c>
      <c r="AP25">
        <v>96.75</v>
      </c>
      <c r="AQ25">
        <v>0</v>
      </c>
      <c r="AR25">
        <v>14.51</v>
      </c>
      <c r="AS25">
        <v>14.51</v>
      </c>
      <c r="AT25">
        <v>45.71</v>
      </c>
      <c r="AU25">
        <v>51.42</v>
      </c>
      <c r="AV25">
        <v>21.84</v>
      </c>
      <c r="AW25">
        <v>0</v>
      </c>
      <c r="AX25">
        <v>191.19</v>
      </c>
      <c r="AY25">
        <v>1.94</v>
      </c>
      <c r="AZ25">
        <v>0</v>
      </c>
      <c r="BA25">
        <v>0</v>
      </c>
      <c r="BB25">
        <v>0</v>
      </c>
      <c r="BC25">
        <v>0.82</v>
      </c>
      <c r="BD25">
        <v>0.4</v>
      </c>
      <c r="BE25">
        <v>0.52</v>
      </c>
      <c r="BF25">
        <v>0.94</v>
      </c>
      <c r="BG25">
        <v>0.93</v>
      </c>
      <c r="BH25">
        <v>1.02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</v>
      </c>
      <c r="BS25">
        <v>0</v>
      </c>
      <c r="BT25">
        <v>67.72</v>
      </c>
      <c r="BU25">
        <v>0</v>
      </c>
      <c r="BV25">
        <v>0</v>
      </c>
    </row>
    <row r="26" spans="1:74">
      <c r="A26" t="s">
        <v>259</v>
      </c>
      <c r="G26" t="s">
        <v>68</v>
      </c>
      <c r="H26" s="115">
        <v>634.57000000000005</v>
      </c>
      <c r="I26" s="88">
        <v>258.25999999999993</v>
      </c>
      <c r="J26" s="88">
        <v>304.69</v>
      </c>
      <c r="K26" s="88">
        <v>0.97</v>
      </c>
      <c r="L26" s="88">
        <v>8.7099999999999991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96.75</v>
      </c>
      <c r="Y26">
        <v>0</v>
      </c>
      <c r="Z26">
        <v>2.9</v>
      </c>
      <c r="AA26">
        <v>13.24</v>
      </c>
      <c r="AB26">
        <v>6.77</v>
      </c>
      <c r="AC26">
        <v>3.93</v>
      </c>
      <c r="AD26">
        <v>28.69</v>
      </c>
      <c r="AE26">
        <v>0.97</v>
      </c>
      <c r="AF26">
        <v>16.45</v>
      </c>
      <c r="AG26">
        <v>29.02</v>
      </c>
      <c r="AH26">
        <v>17.420000000000002</v>
      </c>
      <c r="AI26">
        <v>69.66</v>
      </c>
      <c r="AJ26">
        <v>94.33</v>
      </c>
      <c r="AK26">
        <v>186.24</v>
      </c>
      <c r="AL26">
        <v>31.44</v>
      </c>
      <c r="AM26">
        <v>66.52</v>
      </c>
      <c r="AN26">
        <v>23.22</v>
      </c>
      <c r="AO26">
        <v>0.57999999999999996</v>
      </c>
      <c r="AP26">
        <v>96.75</v>
      </c>
      <c r="AQ26">
        <v>0</v>
      </c>
      <c r="AR26">
        <v>14.51</v>
      </c>
      <c r="AS26">
        <v>14.51</v>
      </c>
      <c r="AT26">
        <v>45.71</v>
      </c>
      <c r="AU26">
        <v>51.42</v>
      </c>
      <c r="AV26">
        <v>21.84</v>
      </c>
      <c r="AW26">
        <v>0</v>
      </c>
      <c r="AX26">
        <v>191.19</v>
      </c>
      <c r="AY26">
        <v>1.94</v>
      </c>
      <c r="AZ26">
        <v>0</v>
      </c>
      <c r="BA26">
        <v>0</v>
      </c>
      <c r="BB26">
        <v>0</v>
      </c>
      <c r="BC26">
        <v>0.82</v>
      </c>
      <c r="BD26">
        <v>0.4</v>
      </c>
      <c r="BE26">
        <v>0.52</v>
      </c>
      <c r="BF26">
        <v>0.94</v>
      </c>
      <c r="BG26">
        <v>0.93</v>
      </c>
      <c r="BH26">
        <v>1.02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</v>
      </c>
      <c r="BS26">
        <v>0</v>
      </c>
      <c r="BT26">
        <v>67.72</v>
      </c>
      <c r="BU26">
        <v>0</v>
      </c>
      <c r="BV26">
        <v>0</v>
      </c>
    </row>
    <row r="27" spans="1:74">
      <c r="A27" t="s">
        <v>260</v>
      </c>
      <c r="G27" t="s">
        <v>69</v>
      </c>
      <c r="H27" s="115">
        <v>470.62999999999988</v>
      </c>
      <c r="I27" s="88">
        <v>189.09</v>
      </c>
      <c r="J27" s="88">
        <v>304.69</v>
      </c>
      <c r="K27" s="88">
        <v>0.97</v>
      </c>
      <c r="L27" s="88">
        <v>8.7099999999999991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96.75</v>
      </c>
      <c r="Y27">
        <v>0</v>
      </c>
      <c r="Z27">
        <v>2.9</v>
      </c>
      <c r="AA27">
        <v>13.24</v>
      </c>
      <c r="AB27">
        <v>6.77</v>
      </c>
      <c r="AC27">
        <v>3.93</v>
      </c>
      <c r="AD27">
        <v>28.69</v>
      </c>
      <c r="AE27">
        <v>0.97</v>
      </c>
      <c r="AF27">
        <v>16.45</v>
      </c>
      <c r="AG27">
        <v>29.02</v>
      </c>
      <c r="AH27">
        <v>17.420000000000002</v>
      </c>
      <c r="AI27">
        <v>0</v>
      </c>
      <c r="AJ27">
        <v>0</v>
      </c>
      <c r="AK27">
        <v>186.24</v>
      </c>
      <c r="AL27">
        <v>0</v>
      </c>
      <c r="AM27">
        <v>66.52</v>
      </c>
      <c r="AN27">
        <v>0</v>
      </c>
      <c r="AO27">
        <v>0.63</v>
      </c>
      <c r="AP27">
        <v>96.75</v>
      </c>
      <c r="AQ27">
        <v>0</v>
      </c>
      <c r="AR27">
        <v>14.51</v>
      </c>
      <c r="AS27">
        <v>0</v>
      </c>
      <c r="AT27">
        <v>45.71</v>
      </c>
      <c r="AU27">
        <v>51.42</v>
      </c>
      <c r="AV27">
        <v>21.84</v>
      </c>
      <c r="AW27">
        <v>0</v>
      </c>
      <c r="AX27">
        <v>191.19</v>
      </c>
      <c r="AY27">
        <v>1.94</v>
      </c>
      <c r="AZ27">
        <v>0</v>
      </c>
      <c r="BA27">
        <v>0</v>
      </c>
      <c r="BB27">
        <v>0</v>
      </c>
      <c r="BC27">
        <v>0.82</v>
      </c>
      <c r="BD27">
        <v>0.4</v>
      </c>
      <c r="BE27">
        <v>0.52</v>
      </c>
      <c r="BF27">
        <v>0.94</v>
      </c>
      <c r="BG27">
        <v>0.93</v>
      </c>
      <c r="BH27">
        <v>1.02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</v>
      </c>
      <c r="BS27">
        <v>0</v>
      </c>
      <c r="BT27">
        <v>67.72</v>
      </c>
      <c r="BU27">
        <v>0</v>
      </c>
      <c r="BV27">
        <v>0</v>
      </c>
    </row>
    <row r="28" spans="1:74">
      <c r="A28" t="s">
        <v>261</v>
      </c>
      <c r="G28" t="s">
        <v>70</v>
      </c>
      <c r="H28" s="115">
        <v>470.62999999999988</v>
      </c>
      <c r="I28" s="88">
        <v>189.09</v>
      </c>
      <c r="J28" s="88">
        <v>304.69</v>
      </c>
      <c r="K28" s="88">
        <v>0.97</v>
      </c>
      <c r="L28" s="88">
        <v>8.7099999999999991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96.75</v>
      </c>
      <c r="Y28">
        <v>0</v>
      </c>
      <c r="Z28">
        <v>2.9</v>
      </c>
      <c r="AA28">
        <v>13.24</v>
      </c>
      <c r="AB28">
        <v>6.77</v>
      </c>
      <c r="AC28">
        <v>3.93</v>
      </c>
      <c r="AD28">
        <v>28.69</v>
      </c>
      <c r="AE28">
        <v>0.97</v>
      </c>
      <c r="AF28">
        <v>16.45</v>
      </c>
      <c r="AG28">
        <v>29.02</v>
      </c>
      <c r="AH28">
        <v>17.420000000000002</v>
      </c>
      <c r="AI28">
        <v>0</v>
      </c>
      <c r="AJ28">
        <v>0</v>
      </c>
      <c r="AK28">
        <v>186.24</v>
      </c>
      <c r="AL28">
        <v>0</v>
      </c>
      <c r="AM28">
        <v>66.52</v>
      </c>
      <c r="AN28">
        <v>0</v>
      </c>
      <c r="AO28">
        <v>0.63</v>
      </c>
      <c r="AP28">
        <v>96.75</v>
      </c>
      <c r="AQ28">
        <v>0</v>
      </c>
      <c r="AR28">
        <v>14.51</v>
      </c>
      <c r="AS28">
        <v>0</v>
      </c>
      <c r="AT28">
        <v>45.71</v>
      </c>
      <c r="AU28">
        <v>51.42</v>
      </c>
      <c r="AV28">
        <v>21.84</v>
      </c>
      <c r="AW28">
        <v>0</v>
      </c>
      <c r="AX28">
        <v>191.19</v>
      </c>
      <c r="AY28">
        <v>1.94</v>
      </c>
      <c r="AZ28">
        <v>0</v>
      </c>
      <c r="BA28">
        <v>0</v>
      </c>
      <c r="BB28">
        <v>0</v>
      </c>
      <c r="BC28">
        <v>0.82</v>
      </c>
      <c r="BD28">
        <v>0.4</v>
      </c>
      <c r="BE28">
        <v>0.52</v>
      </c>
      <c r="BF28">
        <v>0.94</v>
      </c>
      <c r="BG28">
        <v>0.93</v>
      </c>
      <c r="BH28">
        <v>1.02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</v>
      </c>
      <c r="BS28">
        <v>0</v>
      </c>
      <c r="BT28">
        <v>67.72</v>
      </c>
      <c r="BU28">
        <v>0</v>
      </c>
      <c r="BV28">
        <v>0</v>
      </c>
    </row>
    <row r="29" spans="1:74">
      <c r="A29" t="s">
        <v>269</v>
      </c>
      <c r="G29" t="s">
        <v>71</v>
      </c>
      <c r="H29" s="115">
        <v>470.62999999999988</v>
      </c>
      <c r="I29" s="88">
        <v>189.09</v>
      </c>
      <c r="J29" s="88">
        <v>304.69</v>
      </c>
      <c r="K29" s="88">
        <v>0.97</v>
      </c>
      <c r="L29" s="88">
        <v>8.7099999999999991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96.75</v>
      </c>
      <c r="Y29">
        <v>0</v>
      </c>
      <c r="Z29">
        <v>2.9</v>
      </c>
      <c r="AA29">
        <v>13.24</v>
      </c>
      <c r="AB29">
        <v>6.77</v>
      </c>
      <c r="AC29">
        <v>3.93</v>
      </c>
      <c r="AD29">
        <v>28.69</v>
      </c>
      <c r="AE29">
        <v>0.97</v>
      </c>
      <c r="AF29">
        <v>16.45</v>
      </c>
      <c r="AG29">
        <v>29.02</v>
      </c>
      <c r="AH29">
        <v>17.420000000000002</v>
      </c>
      <c r="AI29">
        <v>0</v>
      </c>
      <c r="AJ29">
        <v>0</v>
      </c>
      <c r="AK29">
        <v>186.24</v>
      </c>
      <c r="AL29">
        <v>0</v>
      </c>
      <c r="AM29">
        <v>66.52</v>
      </c>
      <c r="AN29">
        <v>0</v>
      </c>
      <c r="AO29">
        <v>0.63</v>
      </c>
      <c r="AP29">
        <v>96.75</v>
      </c>
      <c r="AQ29">
        <v>0</v>
      </c>
      <c r="AR29">
        <v>14.51</v>
      </c>
      <c r="AS29">
        <v>0</v>
      </c>
      <c r="AT29">
        <v>45.71</v>
      </c>
      <c r="AU29">
        <v>51.42</v>
      </c>
      <c r="AV29">
        <v>21.84</v>
      </c>
      <c r="AW29">
        <v>0</v>
      </c>
      <c r="AX29">
        <v>191.19</v>
      </c>
      <c r="AY29">
        <v>1.94</v>
      </c>
      <c r="AZ29">
        <v>0</v>
      </c>
      <c r="BA29">
        <v>0</v>
      </c>
      <c r="BB29">
        <v>0</v>
      </c>
      <c r="BC29">
        <v>0.82</v>
      </c>
      <c r="BD29">
        <v>0.4</v>
      </c>
      <c r="BE29">
        <v>0.52</v>
      </c>
      <c r="BF29">
        <v>0.94</v>
      </c>
      <c r="BG29">
        <v>0.93</v>
      </c>
      <c r="BH29">
        <v>1.02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</v>
      </c>
      <c r="BS29">
        <v>0</v>
      </c>
      <c r="BT29">
        <v>67.72</v>
      </c>
      <c r="BU29">
        <v>0</v>
      </c>
      <c r="BV29">
        <v>0</v>
      </c>
    </row>
    <row r="30" spans="1:74">
      <c r="A30" t="s">
        <v>270</v>
      </c>
      <c r="G30" t="s">
        <v>72</v>
      </c>
      <c r="H30" s="115">
        <v>472.38999999999987</v>
      </c>
      <c r="I30" s="88">
        <v>189.83</v>
      </c>
      <c r="J30" s="88">
        <v>304.69</v>
      </c>
      <c r="K30" s="88">
        <v>0.97</v>
      </c>
      <c r="L30" s="88">
        <v>8.7099999999999991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96.75</v>
      </c>
      <c r="Y30">
        <v>0</v>
      </c>
      <c r="Z30">
        <v>2.9</v>
      </c>
      <c r="AA30">
        <v>13.24</v>
      </c>
      <c r="AB30">
        <v>6.77</v>
      </c>
      <c r="AC30">
        <v>3.93</v>
      </c>
      <c r="AD30">
        <v>28.69</v>
      </c>
      <c r="AE30">
        <v>0.97</v>
      </c>
      <c r="AF30">
        <v>16.45</v>
      </c>
      <c r="AG30">
        <v>29.02</v>
      </c>
      <c r="AH30">
        <v>17.420000000000002</v>
      </c>
      <c r="AI30">
        <v>0</v>
      </c>
      <c r="AJ30">
        <v>0</v>
      </c>
      <c r="AK30">
        <v>186.24</v>
      </c>
      <c r="AL30">
        <v>0</v>
      </c>
      <c r="AM30">
        <v>66.52</v>
      </c>
      <c r="AN30">
        <v>0</v>
      </c>
      <c r="AO30">
        <v>0.63</v>
      </c>
      <c r="AP30">
        <v>96.75</v>
      </c>
      <c r="AQ30">
        <v>0</v>
      </c>
      <c r="AR30">
        <v>14.51</v>
      </c>
      <c r="AS30">
        <v>0</v>
      </c>
      <c r="AT30">
        <v>45.71</v>
      </c>
      <c r="AU30">
        <v>51.42</v>
      </c>
      <c r="AV30">
        <v>21.84</v>
      </c>
      <c r="AW30">
        <v>0</v>
      </c>
      <c r="AX30">
        <v>191.19</v>
      </c>
      <c r="AY30">
        <v>1.94</v>
      </c>
      <c r="AZ30">
        <v>0</v>
      </c>
      <c r="BA30">
        <v>0</v>
      </c>
      <c r="BB30">
        <v>0</v>
      </c>
      <c r="BC30">
        <v>0.82</v>
      </c>
      <c r="BD30">
        <v>0.4</v>
      </c>
      <c r="BE30">
        <v>0.52</v>
      </c>
      <c r="BF30">
        <v>0.94</v>
      </c>
      <c r="BG30">
        <v>0.93</v>
      </c>
      <c r="BH30">
        <v>1.02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</v>
      </c>
      <c r="BS30">
        <v>0</v>
      </c>
      <c r="BT30">
        <v>67.72</v>
      </c>
      <c r="BU30">
        <v>1.76</v>
      </c>
      <c r="BV30">
        <v>0.74</v>
      </c>
    </row>
    <row r="31" spans="1:74">
      <c r="A31" t="s">
        <v>280</v>
      </c>
      <c r="G31" t="s">
        <v>73</v>
      </c>
      <c r="H31" s="115">
        <v>474.91999999999985</v>
      </c>
      <c r="I31" s="88">
        <v>190.84</v>
      </c>
      <c r="J31" s="88">
        <v>304.69</v>
      </c>
      <c r="K31" s="88">
        <v>0.97</v>
      </c>
      <c r="L31" s="88">
        <v>15.48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96.75</v>
      </c>
      <c r="Y31">
        <v>0</v>
      </c>
      <c r="Z31">
        <v>2.9</v>
      </c>
      <c r="AA31">
        <v>13.24</v>
      </c>
      <c r="AB31">
        <v>6.77</v>
      </c>
      <c r="AC31">
        <v>3.93</v>
      </c>
      <c r="AD31">
        <v>28.69</v>
      </c>
      <c r="AE31">
        <v>0.97</v>
      </c>
      <c r="AF31">
        <v>16.45</v>
      </c>
      <c r="AG31">
        <v>29.02</v>
      </c>
      <c r="AH31">
        <v>17.420000000000002</v>
      </c>
      <c r="AI31">
        <v>0</v>
      </c>
      <c r="AJ31">
        <v>0</v>
      </c>
      <c r="AK31">
        <v>186.24</v>
      </c>
      <c r="AL31">
        <v>0</v>
      </c>
      <c r="AM31">
        <v>66.52</v>
      </c>
      <c r="AN31">
        <v>0</v>
      </c>
      <c r="AO31">
        <v>0.68</v>
      </c>
      <c r="AP31">
        <v>96.75</v>
      </c>
      <c r="AQ31">
        <v>0</v>
      </c>
      <c r="AR31">
        <v>14.51</v>
      </c>
      <c r="AS31">
        <v>0</v>
      </c>
      <c r="AT31">
        <v>45.71</v>
      </c>
      <c r="AU31">
        <v>51.42</v>
      </c>
      <c r="AV31">
        <v>21.84</v>
      </c>
      <c r="AW31">
        <v>0</v>
      </c>
      <c r="AX31">
        <v>191.19</v>
      </c>
      <c r="AY31">
        <v>8.7100000000000009</v>
      </c>
      <c r="AZ31">
        <v>0</v>
      </c>
      <c r="BA31">
        <v>0</v>
      </c>
      <c r="BB31">
        <v>0</v>
      </c>
      <c r="BC31">
        <v>0.82</v>
      </c>
      <c r="BD31">
        <v>0.4</v>
      </c>
      <c r="BE31">
        <v>0.52</v>
      </c>
      <c r="BF31">
        <v>0.94</v>
      </c>
      <c r="BG31">
        <v>0.96</v>
      </c>
      <c r="BH31">
        <v>1.02</v>
      </c>
      <c r="BI31">
        <v>0.96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</v>
      </c>
      <c r="BS31">
        <v>0</v>
      </c>
      <c r="BT31">
        <v>67.72</v>
      </c>
      <c r="BU31">
        <v>4.1500000000000004</v>
      </c>
      <c r="BV31">
        <v>1.72</v>
      </c>
    </row>
    <row r="32" spans="1:74">
      <c r="A32" t="s">
        <v>281</v>
      </c>
      <c r="G32" t="s">
        <v>74</v>
      </c>
      <c r="H32" s="115">
        <v>479.86999999999989</v>
      </c>
      <c r="I32" s="88">
        <v>192.89000000000001</v>
      </c>
      <c r="J32" s="88">
        <v>304.69</v>
      </c>
      <c r="K32" s="88">
        <v>0.97</v>
      </c>
      <c r="L32" s="88">
        <v>15.48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96.75</v>
      </c>
      <c r="Y32">
        <v>0</v>
      </c>
      <c r="Z32">
        <v>2.9</v>
      </c>
      <c r="AA32">
        <v>13.24</v>
      </c>
      <c r="AB32">
        <v>6.77</v>
      </c>
      <c r="AC32">
        <v>3.93</v>
      </c>
      <c r="AD32">
        <v>28.69</v>
      </c>
      <c r="AE32">
        <v>0.97</v>
      </c>
      <c r="AF32">
        <v>16.45</v>
      </c>
      <c r="AG32">
        <v>29.02</v>
      </c>
      <c r="AH32">
        <v>17.420000000000002</v>
      </c>
      <c r="AI32">
        <v>0</v>
      </c>
      <c r="AJ32">
        <v>0</v>
      </c>
      <c r="AK32">
        <v>186.24</v>
      </c>
      <c r="AL32">
        <v>0</v>
      </c>
      <c r="AM32">
        <v>66.52</v>
      </c>
      <c r="AN32">
        <v>0</v>
      </c>
      <c r="AO32">
        <v>0.68</v>
      </c>
      <c r="AP32">
        <v>96.75</v>
      </c>
      <c r="AQ32">
        <v>0</v>
      </c>
      <c r="AR32">
        <v>14.51</v>
      </c>
      <c r="AS32">
        <v>0</v>
      </c>
      <c r="AT32">
        <v>45.71</v>
      </c>
      <c r="AU32">
        <v>51.42</v>
      </c>
      <c r="AV32">
        <v>21.84</v>
      </c>
      <c r="AW32">
        <v>0</v>
      </c>
      <c r="AX32">
        <v>191.19</v>
      </c>
      <c r="AY32">
        <v>8.7100000000000009</v>
      </c>
      <c r="AZ32">
        <v>0</v>
      </c>
      <c r="BA32">
        <v>0</v>
      </c>
      <c r="BB32">
        <v>0</v>
      </c>
      <c r="BC32">
        <v>0.82</v>
      </c>
      <c r="BD32">
        <v>0.4</v>
      </c>
      <c r="BE32">
        <v>0.52</v>
      </c>
      <c r="BF32">
        <v>0.94</v>
      </c>
      <c r="BG32">
        <v>0.96</v>
      </c>
      <c r="BH32">
        <v>1.02</v>
      </c>
      <c r="BI32">
        <v>0.96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</v>
      </c>
      <c r="BS32">
        <v>0</v>
      </c>
      <c r="BT32">
        <v>67.72</v>
      </c>
      <c r="BU32">
        <v>9.1</v>
      </c>
      <c r="BV32">
        <v>3.77</v>
      </c>
    </row>
    <row r="33" spans="1:74">
      <c r="A33" t="s">
        <v>282</v>
      </c>
      <c r="G33" t="s">
        <v>75</v>
      </c>
      <c r="H33" s="115">
        <v>485.46999999999986</v>
      </c>
      <c r="I33" s="88">
        <v>195.22</v>
      </c>
      <c r="J33" s="88">
        <v>304.69</v>
      </c>
      <c r="K33" s="88">
        <v>0.97</v>
      </c>
      <c r="L33" s="88">
        <v>15.48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96.75</v>
      </c>
      <c r="Y33">
        <v>0</v>
      </c>
      <c r="Z33">
        <v>2.9</v>
      </c>
      <c r="AA33">
        <v>13.24</v>
      </c>
      <c r="AB33">
        <v>6.77</v>
      </c>
      <c r="AC33">
        <v>3.93</v>
      </c>
      <c r="AD33">
        <v>28.69</v>
      </c>
      <c r="AE33">
        <v>0.97</v>
      </c>
      <c r="AF33">
        <v>16.45</v>
      </c>
      <c r="AG33">
        <v>29.02</v>
      </c>
      <c r="AH33">
        <v>17.420000000000002</v>
      </c>
      <c r="AI33">
        <v>0</v>
      </c>
      <c r="AJ33">
        <v>0</v>
      </c>
      <c r="AK33">
        <v>186.24</v>
      </c>
      <c r="AL33">
        <v>0</v>
      </c>
      <c r="AM33">
        <v>66.52</v>
      </c>
      <c r="AN33">
        <v>0</v>
      </c>
      <c r="AO33">
        <v>0.68</v>
      </c>
      <c r="AP33">
        <v>96.75</v>
      </c>
      <c r="AQ33">
        <v>0</v>
      </c>
      <c r="AR33">
        <v>14.51</v>
      </c>
      <c r="AS33">
        <v>0</v>
      </c>
      <c r="AT33">
        <v>45.71</v>
      </c>
      <c r="AU33">
        <v>51.42</v>
      </c>
      <c r="AV33">
        <v>21.84</v>
      </c>
      <c r="AW33">
        <v>0</v>
      </c>
      <c r="AX33">
        <v>191.19</v>
      </c>
      <c r="AY33">
        <v>8.7100000000000009</v>
      </c>
      <c r="AZ33">
        <v>0</v>
      </c>
      <c r="BA33">
        <v>0</v>
      </c>
      <c r="BB33">
        <v>0</v>
      </c>
      <c r="BC33">
        <v>0.82</v>
      </c>
      <c r="BD33">
        <v>0.4</v>
      </c>
      <c r="BE33">
        <v>0.52</v>
      </c>
      <c r="BF33">
        <v>0.94</v>
      </c>
      <c r="BG33">
        <v>0.96</v>
      </c>
      <c r="BH33">
        <v>1.02</v>
      </c>
      <c r="BI33">
        <v>0.96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</v>
      </c>
      <c r="BS33">
        <v>0</v>
      </c>
      <c r="BT33">
        <v>67.72</v>
      </c>
      <c r="BU33">
        <v>14.7</v>
      </c>
      <c r="BV33">
        <v>6.1</v>
      </c>
    </row>
    <row r="34" spans="1:74">
      <c r="A34" t="s">
        <v>283</v>
      </c>
      <c r="G34" t="s">
        <v>76</v>
      </c>
      <c r="H34" s="115">
        <v>491.06999999999988</v>
      </c>
      <c r="I34" s="88">
        <v>197.54</v>
      </c>
      <c r="J34" s="88">
        <v>304.69</v>
      </c>
      <c r="K34" s="88">
        <v>0.97</v>
      </c>
      <c r="L34" s="88">
        <v>15.48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96.75</v>
      </c>
      <c r="Y34">
        <v>0</v>
      </c>
      <c r="Z34">
        <v>2.9</v>
      </c>
      <c r="AA34">
        <v>13.24</v>
      </c>
      <c r="AB34">
        <v>6.77</v>
      </c>
      <c r="AC34">
        <v>3.93</v>
      </c>
      <c r="AD34">
        <v>28.69</v>
      </c>
      <c r="AE34">
        <v>0.97</v>
      </c>
      <c r="AF34">
        <v>16.45</v>
      </c>
      <c r="AG34">
        <v>29.02</v>
      </c>
      <c r="AH34">
        <v>17.420000000000002</v>
      </c>
      <c r="AI34">
        <v>0</v>
      </c>
      <c r="AJ34">
        <v>0</v>
      </c>
      <c r="AK34">
        <v>186.24</v>
      </c>
      <c r="AL34">
        <v>0</v>
      </c>
      <c r="AM34">
        <v>66.52</v>
      </c>
      <c r="AN34">
        <v>0</v>
      </c>
      <c r="AO34">
        <v>0.68</v>
      </c>
      <c r="AP34">
        <v>96.75</v>
      </c>
      <c r="AQ34">
        <v>0</v>
      </c>
      <c r="AR34">
        <v>14.51</v>
      </c>
      <c r="AS34">
        <v>0</v>
      </c>
      <c r="AT34">
        <v>45.71</v>
      </c>
      <c r="AU34">
        <v>51.42</v>
      </c>
      <c r="AV34">
        <v>21.84</v>
      </c>
      <c r="AW34">
        <v>0</v>
      </c>
      <c r="AX34">
        <v>191.19</v>
      </c>
      <c r="AY34">
        <v>8.7100000000000009</v>
      </c>
      <c r="AZ34">
        <v>0</v>
      </c>
      <c r="BA34">
        <v>0</v>
      </c>
      <c r="BB34">
        <v>0</v>
      </c>
      <c r="BC34">
        <v>0.82</v>
      </c>
      <c r="BD34">
        <v>0.4</v>
      </c>
      <c r="BE34">
        <v>0.52</v>
      </c>
      <c r="BF34">
        <v>0.94</v>
      </c>
      <c r="BG34">
        <v>0.96</v>
      </c>
      <c r="BH34">
        <v>1.02</v>
      </c>
      <c r="BI34">
        <v>0.96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</v>
      </c>
      <c r="BS34">
        <v>0</v>
      </c>
      <c r="BT34">
        <v>67.72</v>
      </c>
      <c r="BU34">
        <v>20.3</v>
      </c>
      <c r="BV34">
        <v>8.42</v>
      </c>
    </row>
    <row r="35" spans="1:74">
      <c r="A35" t="s">
        <v>297</v>
      </c>
      <c r="G35" t="s">
        <v>77</v>
      </c>
      <c r="H35" s="115">
        <v>498.23999999999995</v>
      </c>
      <c r="I35" s="88">
        <v>200.44</v>
      </c>
      <c r="J35" s="88">
        <v>304.69</v>
      </c>
      <c r="K35" s="88">
        <v>0.97</v>
      </c>
      <c r="L35" s="88">
        <v>15.48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96.75</v>
      </c>
      <c r="Y35">
        <v>0</v>
      </c>
      <c r="Z35">
        <v>2.9</v>
      </c>
      <c r="AA35">
        <v>13.24</v>
      </c>
      <c r="AB35">
        <v>6.77</v>
      </c>
      <c r="AC35">
        <v>3.93</v>
      </c>
      <c r="AD35">
        <v>28.69</v>
      </c>
      <c r="AE35">
        <v>0.97</v>
      </c>
      <c r="AF35">
        <v>16.45</v>
      </c>
      <c r="AG35">
        <v>29.02</v>
      </c>
      <c r="AH35">
        <v>17.420000000000002</v>
      </c>
      <c r="AI35">
        <v>0</v>
      </c>
      <c r="AJ35">
        <v>0</v>
      </c>
      <c r="AK35">
        <v>186.24</v>
      </c>
      <c r="AL35">
        <v>0</v>
      </c>
      <c r="AM35">
        <v>66.52</v>
      </c>
      <c r="AN35">
        <v>0</v>
      </c>
      <c r="AO35">
        <v>0.73</v>
      </c>
      <c r="AP35">
        <v>96.75</v>
      </c>
      <c r="AQ35">
        <v>0</v>
      </c>
      <c r="AR35">
        <v>14.51</v>
      </c>
      <c r="AS35">
        <v>0</v>
      </c>
      <c r="AT35">
        <v>45.71</v>
      </c>
      <c r="AU35">
        <v>51.42</v>
      </c>
      <c r="AV35">
        <v>21.84</v>
      </c>
      <c r="AW35">
        <v>0</v>
      </c>
      <c r="AX35">
        <v>191.19</v>
      </c>
      <c r="AY35">
        <v>8.7100000000000009</v>
      </c>
      <c r="AZ35">
        <v>0</v>
      </c>
      <c r="BA35">
        <v>0</v>
      </c>
      <c r="BB35">
        <v>0</v>
      </c>
      <c r="BC35">
        <v>0.97</v>
      </c>
      <c r="BD35">
        <v>0.4</v>
      </c>
      <c r="BE35">
        <v>0.52</v>
      </c>
      <c r="BF35">
        <v>0.94</v>
      </c>
      <c r="BG35">
        <v>0.96</v>
      </c>
      <c r="BH35">
        <v>1.02</v>
      </c>
      <c r="BI35">
        <v>0.96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</v>
      </c>
      <c r="BS35">
        <v>0</v>
      </c>
      <c r="BT35">
        <v>67.72</v>
      </c>
      <c r="BU35">
        <v>27.3</v>
      </c>
      <c r="BV35">
        <v>11.32</v>
      </c>
    </row>
    <row r="36" spans="1:74">
      <c r="A36" t="s">
        <v>330</v>
      </c>
      <c r="G36" t="s">
        <v>78</v>
      </c>
      <c r="H36" s="115">
        <v>500.33999999999992</v>
      </c>
      <c r="I36" s="88">
        <v>201.31</v>
      </c>
      <c r="J36" s="88">
        <v>304.69</v>
      </c>
      <c r="K36" s="88">
        <v>0.97</v>
      </c>
      <c r="L36" s="88">
        <v>15.48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96.75</v>
      </c>
      <c r="Y36">
        <v>0</v>
      </c>
      <c r="Z36">
        <v>2.9</v>
      </c>
      <c r="AA36">
        <v>13.24</v>
      </c>
      <c r="AB36">
        <v>6.77</v>
      </c>
      <c r="AC36">
        <v>3.93</v>
      </c>
      <c r="AD36">
        <v>28.69</v>
      </c>
      <c r="AE36">
        <v>0.97</v>
      </c>
      <c r="AF36">
        <v>16.45</v>
      </c>
      <c r="AG36">
        <v>29.02</v>
      </c>
      <c r="AH36">
        <v>17.420000000000002</v>
      </c>
      <c r="AI36">
        <v>0</v>
      </c>
      <c r="AJ36">
        <v>0</v>
      </c>
      <c r="AK36">
        <v>186.24</v>
      </c>
      <c r="AL36">
        <v>0</v>
      </c>
      <c r="AM36">
        <v>66.52</v>
      </c>
      <c r="AN36">
        <v>0</v>
      </c>
      <c r="AO36">
        <v>0.73</v>
      </c>
      <c r="AP36">
        <v>96.75</v>
      </c>
      <c r="AQ36">
        <v>0</v>
      </c>
      <c r="AR36">
        <v>14.51</v>
      </c>
      <c r="AS36">
        <v>0</v>
      </c>
      <c r="AT36">
        <v>45.71</v>
      </c>
      <c r="AU36">
        <v>51.42</v>
      </c>
      <c r="AV36">
        <v>21.84</v>
      </c>
      <c r="AW36">
        <v>0</v>
      </c>
      <c r="AX36">
        <v>191.19</v>
      </c>
      <c r="AY36">
        <v>8.7100000000000009</v>
      </c>
      <c r="AZ36">
        <v>0</v>
      </c>
      <c r="BA36">
        <v>0</v>
      </c>
      <c r="BB36">
        <v>0</v>
      </c>
      <c r="BC36">
        <v>0.97</v>
      </c>
      <c r="BD36">
        <v>0.4</v>
      </c>
      <c r="BE36">
        <v>0.52</v>
      </c>
      <c r="BF36">
        <v>0.94</v>
      </c>
      <c r="BG36">
        <v>0.96</v>
      </c>
      <c r="BH36">
        <v>1.02</v>
      </c>
      <c r="BI36">
        <v>0.96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</v>
      </c>
      <c r="BS36">
        <v>0</v>
      </c>
      <c r="BT36">
        <v>67.72</v>
      </c>
      <c r="BU36">
        <v>29.4</v>
      </c>
      <c r="BV36">
        <v>12.19</v>
      </c>
    </row>
    <row r="37" spans="1:74">
      <c r="A37" t="s">
        <v>331</v>
      </c>
      <c r="G37" t="s">
        <v>79</v>
      </c>
      <c r="H37" s="115">
        <v>506.76999999999992</v>
      </c>
      <c r="I37" s="88">
        <v>203.98000000000002</v>
      </c>
      <c r="J37" s="88">
        <v>304.69</v>
      </c>
      <c r="K37" s="88">
        <v>0.97</v>
      </c>
      <c r="L37" s="88">
        <v>15.48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96.75</v>
      </c>
      <c r="Y37">
        <v>0</v>
      </c>
      <c r="Z37">
        <v>2.9</v>
      </c>
      <c r="AA37">
        <v>13.24</v>
      </c>
      <c r="AB37">
        <v>6.77</v>
      </c>
      <c r="AC37">
        <v>3.93</v>
      </c>
      <c r="AD37">
        <v>28.69</v>
      </c>
      <c r="AE37">
        <v>0.97</v>
      </c>
      <c r="AF37">
        <v>16.45</v>
      </c>
      <c r="AG37">
        <v>29.02</v>
      </c>
      <c r="AH37">
        <v>17.420000000000002</v>
      </c>
      <c r="AI37">
        <v>0</v>
      </c>
      <c r="AJ37">
        <v>0</v>
      </c>
      <c r="AK37">
        <v>186.24</v>
      </c>
      <c r="AL37">
        <v>0</v>
      </c>
      <c r="AM37">
        <v>66.52</v>
      </c>
      <c r="AN37">
        <v>0</v>
      </c>
      <c r="AO37">
        <v>0.73</v>
      </c>
      <c r="AP37">
        <v>96.75</v>
      </c>
      <c r="AQ37">
        <v>0</v>
      </c>
      <c r="AR37">
        <v>14.51</v>
      </c>
      <c r="AS37">
        <v>0</v>
      </c>
      <c r="AT37">
        <v>45.71</v>
      </c>
      <c r="AU37">
        <v>51.42</v>
      </c>
      <c r="AV37">
        <v>21.84</v>
      </c>
      <c r="AW37">
        <v>0</v>
      </c>
      <c r="AX37">
        <v>191.19</v>
      </c>
      <c r="AY37">
        <v>8.7100000000000009</v>
      </c>
      <c r="AZ37">
        <v>0</v>
      </c>
      <c r="BA37">
        <v>0</v>
      </c>
      <c r="BB37">
        <v>0</v>
      </c>
      <c r="BC37">
        <v>0.97</v>
      </c>
      <c r="BD37">
        <v>0.4</v>
      </c>
      <c r="BE37">
        <v>0.52</v>
      </c>
      <c r="BF37">
        <v>0.94</v>
      </c>
      <c r="BG37">
        <v>0.96</v>
      </c>
      <c r="BH37">
        <v>1.02</v>
      </c>
      <c r="BI37">
        <v>0.96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</v>
      </c>
      <c r="BS37">
        <v>0</v>
      </c>
      <c r="BT37">
        <v>67.72</v>
      </c>
      <c r="BU37">
        <v>35.83</v>
      </c>
      <c r="BV37">
        <v>14.86</v>
      </c>
    </row>
    <row r="38" spans="1:74">
      <c r="A38" t="s">
        <v>332</v>
      </c>
      <c r="G38" t="s">
        <v>80</v>
      </c>
      <c r="H38" s="115">
        <v>512.79</v>
      </c>
      <c r="I38" s="88">
        <v>206.48000000000002</v>
      </c>
      <c r="J38" s="88">
        <v>304.69</v>
      </c>
      <c r="K38" s="88">
        <v>0.97</v>
      </c>
      <c r="L38" s="88">
        <v>15.48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96.75</v>
      </c>
      <c r="Y38">
        <v>0</v>
      </c>
      <c r="Z38">
        <v>2.9</v>
      </c>
      <c r="AA38">
        <v>13.24</v>
      </c>
      <c r="AB38">
        <v>6.77</v>
      </c>
      <c r="AC38">
        <v>3.93</v>
      </c>
      <c r="AD38">
        <v>28.69</v>
      </c>
      <c r="AE38">
        <v>0.97</v>
      </c>
      <c r="AF38">
        <v>16.45</v>
      </c>
      <c r="AG38">
        <v>29.02</v>
      </c>
      <c r="AH38">
        <v>17.420000000000002</v>
      </c>
      <c r="AI38">
        <v>0</v>
      </c>
      <c r="AJ38">
        <v>0</v>
      </c>
      <c r="AK38">
        <v>186.24</v>
      </c>
      <c r="AL38">
        <v>0</v>
      </c>
      <c r="AM38">
        <v>66.52</v>
      </c>
      <c r="AN38">
        <v>0</v>
      </c>
      <c r="AO38">
        <v>0.73</v>
      </c>
      <c r="AP38">
        <v>96.75</v>
      </c>
      <c r="AQ38">
        <v>0</v>
      </c>
      <c r="AR38">
        <v>14.51</v>
      </c>
      <c r="AS38">
        <v>0</v>
      </c>
      <c r="AT38">
        <v>45.71</v>
      </c>
      <c r="AU38">
        <v>51.42</v>
      </c>
      <c r="AV38">
        <v>21.84</v>
      </c>
      <c r="AW38">
        <v>0</v>
      </c>
      <c r="AX38">
        <v>191.19</v>
      </c>
      <c r="AY38">
        <v>8.7100000000000009</v>
      </c>
      <c r="AZ38">
        <v>0</v>
      </c>
      <c r="BA38">
        <v>0</v>
      </c>
      <c r="BB38">
        <v>0</v>
      </c>
      <c r="BC38">
        <v>0.97</v>
      </c>
      <c r="BD38">
        <v>0.4</v>
      </c>
      <c r="BE38">
        <v>0.52</v>
      </c>
      <c r="BF38">
        <v>0.94</v>
      </c>
      <c r="BG38">
        <v>0.96</v>
      </c>
      <c r="BH38">
        <v>1.02</v>
      </c>
      <c r="BI38">
        <v>0.96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</v>
      </c>
      <c r="BS38">
        <v>0</v>
      </c>
      <c r="BT38">
        <v>67.72</v>
      </c>
      <c r="BU38">
        <v>41.85</v>
      </c>
      <c r="BV38">
        <v>17.36</v>
      </c>
    </row>
    <row r="39" spans="1:74">
      <c r="A39" t="s">
        <v>333</v>
      </c>
      <c r="G39" t="s">
        <v>81</v>
      </c>
      <c r="H39" s="115">
        <v>521.3599999999999</v>
      </c>
      <c r="I39" s="88">
        <v>209.09</v>
      </c>
      <c r="J39" s="88">
        <v>304.69</v>
      </c>
      <c r="K39" s="88">
        <v>49.35</v>
      </c>
      <c r="L39" s="88">
        <v>15.48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96.75</v>
      </c>
      <c r="Y39">
        <v>0</v>
      </c>
      <c r="Z39">
        <v>2.9</v>
      </c>
      <c r="AA39">
        <v>13.24</v>
      </c>
      <c r="AB39">
        <v>6.77</v>
      </c>
      <c r="AC39">
        <v>5.96</v>
      </c>
      <c r="AD39">
        <v>28.69</v>
      </c>
      <c r="AE39">
        <v>0.97</v>
      </c>
      <c r="AF39">
        <v>16.45</v>
      </c>
      <c r="AG39">
        <v>29.02</v>
      </c>
      <c r="AH39">
        <v>17.420000000000002</v>
      </c>
      <c r="AI39">
        <v>0</v>
      </c>
      <c r="AJ39">
        <v>0</v>
      </c>
      <c r="AK39">
        <v>186.24</v>
      </c>
      <c r="AL39">
        <v>0</v>
      </c>
      <c r="AM39">
        <v>66.52</v>
      </c>
      <c r="AN39">
        <v>0</v>
      </c>
      <c r="AO39">
        <v>0.97</v>
      </c>
      <c r="AP39">
        <v>96.75</v>
      </c>
      <c r="AQ39">
        <v>0</v>
      </c>
      <c r="AR39">
        <v>14.51</v>
      </c>
      <c r="AS39">
        <v>0</v>
      </c>
      <c r="AT39">
        <v>45.71</v>
      </c>
      <c r="AU39">
        <v>51.42</v>
      </c>
      <c r="AV39">
        <v>21.84</v>
      </c>
      <c r="AW39">
        <v>0</v>
      </c>
      <c r="AX39">
        <v>191.19</v>
      </c>
      <c r="AY39">
        <v>8.7100000000000009</v>
      </c>
      <c r="AZ39">
        <v>0</v>
      </c>
      <c r="BA39">
        <v>48.38</v>
      </c>
      <c r="BB39">
        <v>0</v>
      </c>
      <c r="BC39">
        <v>0.97</v>
      </c>
      <c r="BD39">
        <v>0.4</v>
      </c>
      <c r="BE39">
        <v>0.52</v>
      </c>
      <c r="BF39">
        <v>0.94</v>
      </c>
      <c r="BG39">
        <v>0.96</v>
      </c>
      <c r="BH39">
        <v>1.02</v>
      </c>
      <c r="BI39">
        <v>0.96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</v>
      </c>
      <c r="BS39">
        <v>0</v>
      </c>
      <c r="BT39">
        <v>67.72</v>
      </c>
      <c r="BU39">
        <v>48.15</v>
      </c>
      <c r="BV39">
        <v>19.97</v>
      </c>
    </row>
    <row r="40" spans="1:74">
      <c r="A40" t="s">
        <v>354</v>
      </c>
      <c r="G40" t="s">
        <v>82</v>
      </c>
      <c r="H40" s="115">
        <v>527.9799999999999</v>
      </c>
      <c r="I40" s="88">
        <v>211.83</v>
      </c>
      <c r="J40" s="88">
        <v>304.69</v>
      </c>
      <c r="K40" s="88">
        <v>49.35</v>
      </c>
      <c r="L40" s="88">
        <v>15.48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96.75</v>
      </c>
      <c r="Y40">
        <v>0</v>
      </c>
      <c r="Z40">
        <v>2.9</v>
      </c>
      <c r="AA40">
        <v>13.24</v>
      </c>
      <c r="AB40">
        <v>6.77</v>
      </c>
      <c r="AC40">
        <v>5.96</v>
      </c>
      <c r="AD40">
        <v>28.69</v>
      </c>
      <c r="AE40">
        <v>0.97</v>
      </c>
      <c r="AF40">
        <v>16.45</v>
      </c>
      <c r="AG40">
        <v>29.02</v>
      </c>
      <c r="AH40">
        <v>17.420000000000002</v>
      </c>
      <c r="AI40">
        <v>0</v>
      </c>
      <c r="AJ40">
        <v>0</v>
      </c>
      <c r="AK40">
        <v>186.24</v>
      </c>
      <c r="AL40">
        <v>0</v>
      </c>
      <c r="AM40">
        <v>66.52</v>
      </c>
      <c r="AN40">
        <v>0</v>
      </c>
      <c r="AO40">
        <v>0.97</v>
      </c>
      <c r="AP40">
        <v>96.75</v>
      </c>
      <c r="AQ40">
        <v>0</v>
      </c>
      <c r="AR40">
        <v>14.51</v>
      </c>
      <c r="AS40">
        <v>0</v>
      </c>
      <c r="AT40">
        <v>45.71</v>
      </c>
      <c r="AU40">
        <v>51.42</v>
      </c>
      <c r="AV40">
        <v>21.84</v>
      </c>
      <c r="AW40">
        <v>0</v>
      </c>
      <c r="AX40">
        <v>191.19</v>
      </c>
      <c r="AY40">
        <v>8.7100000000000009</v>
      </c>
      <c r="AZ40">
        <v>0</v>
      </c>
      <c r="BA40">
        <v>48.38</v>
      </c>
      <c r="BB40">
        <v>0</v>
      </c>
      <c r="BC40">
        <v>0.97</v>
      </c>
      <c r="BD40">
        <v>0.4</v>
      </c>
      <c r="BE40">
        <v>0.52</v>
      </c>
      <c r="BF40">
        <v>0.94</v>
      </c>
      <c r="BG40">
        <v>0.96</v>
      </c>
      <c r="BH40">
        <v>1.02</v>
      </c>
      <c r="BI40">
        <v>0.96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</v>
      </c>
      <c r="BS40">
        <v>0</v>
      </c>
      <c r="BT40">
        <v>67.72</v>
      </c>
      <c r="BU40">
        <v>54.77</v>
      </c>
      <c r="BV40">
        <v>22.71</v>
      </c>
    </row>
    <row r="41" spans="1:74">
      <c r="A41" t="s">
        <v>355</v>
      </c>
      <c r="G41" t="s">
        <v>83</v>
      </c>
      <c r="H41" s="115">
        <v>534.57999999999993</v>
      </c>
      <c r="I41" s="88">
        <v>214.57</v>
      </c>
      <c r="J41" s="88">
        <v>304.69</v>
      </c>
      <c r="K41" s="88">
        <v>49.35</v>
      </c>
      <c r="L41" s="88">
        <v>15.48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96.75</v>
      </c>
      <c r="Y41">
        <v>0</v>
      </c>
      <c r="Z41">
        <v>2.9</v>
      </c>
      <c r="AA41">
        <v>13.24</v>
      </c>
      <c r="AB41">
        <v>6.77</v>
      </c>
      <c r="AC41">
        <v>5.96</v>
      </c>
      <c r="AD41">
        <v>28.69</v>
      </c>
      <c r="AE41">
        <v>0.97</v>
      </c>
      <c r="AF41">
        <v>16.45</v>
      </c>
      <c r="AG41">
        <v>29.02</v>
      </c>
      <c r="AH41">
        <v>17.420000000000002</v>
      </c>
      <c r="AI41">
        <v>0</v>
      </c>
      <c r="AJ41">
        <v>0</v>
      </c>
      <c r="AK41">
        <v>186.24</v>
      </c>
      <c r="AL41">
        <v>0</v>
      </c>
      <c r="AM41">
        <v>66.52</v>
      </c>
      <c r="AN41">
        <v>0</v>
      </c>
      <c r="AO41">
        <v>0.97</v>
      </c>
      <c r="AP41">
        <v>96.75</v>
      </c>
      <c r="AQ41">
        <v>0</v>
      </c>
      <c r="AR41">
        <v>14.51</v>
      </c>
      <c r="AS41">
        <v>0</v>
      </c>
      <c r="AT41">
        <v>45.71</v>
      </c>
      <c r="AU41">
        <v>51.42</v>
      </c>
      <c r="AV41">
        <v>21.84</v>
      </c>
      <c r="AW41">
        <v>0</v>
      </c>
      <c r="AX41">
        <v>191.19</v>
      </c>
      <c r="AY41">
        <v>8.7100000000000009</v>
      </c>
      <c r="AZ41">
        <v>0</v>
      </c>
      <c r="BA41">
        <v>48.38</v>
      </c>
      <c r="BB41">
        <v>0</v>
      </c>
      <c r="BC41">
        <v>0.97</v>
      </c>
      <c r="BD41">
        <v>0.4</v>
      </c>
      <c r="BE41">
        <v>0.52</v>
      </c>
      <c r="BF41">
        <v>0.94</v>
      </c>
      <c r="BG41">
        <v>0.96</v>
      </c>
      <c r="BH41">
        <v>1.02</v>
      </c>
      <c r="BI41">
        <v>0.96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</v>
      </c>
      <c r="BS41">
        <v>0</v>
      </c>
      <c r="BT41">
        <v>67.72</v>
      </c>
      <c r="BU41">
        <v>61.37</v>
      </c>
      <c r="BV41">
        <v>25.45</v>
      </c>
    </row>
    <row r="42" spans="1:74">
      <c r="A42" t="s">
        <v>356</v>
      </c>
      <c r="G42" t="s">
        <v>84</v>
      </c>
      <c r="H42" s="115">
        <v>539.70999999999992</v>
      </c>
      <c r="I42" s="88">
        <v>216.69</v>
      </c>
      <c r="J42" s="88">
        <v>304.69</v>
      </c>
      <c r="K42" s="88">
        <v>49.35</v>
      </c>
      <c r="L42" s="88">
        <v>15.48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96.75</v>
      </c>
      <c r="Y42">
        <v>0</v>
      </c>
      <c r="Z42">
        <v>2.9</v>
      </c>
      <c r="AA42">
        <v>13.24</v>
      </c>
      <c r="AB42">
        <v>6.77</v>
      </c>
      <c r="AC42">
        <v>5.96</v>
      </c>
      <c r="AD42">
        <v>28.69</v>
      </c>
      <c r="AE42">
        <v>0.97</v>
      </c>
      <c r="AF42">
        <v>16.45</v>
      </c>
      <c r="AG42">
        <v>29.02</v>
      </c>
      <c r="AH42">
        <v>17.420000000000002</v>
      </c>
      <c r="AI42">
        <v>0</v>
      </c>
      <c r="AJ42">
        <v>0</v>
      </c>
      <c r="AK42">
        <v>186.24</v>
      </c>
      <c r="AL42">
        <v>0</v>
      </c>
      <c r="AM42">
        <v>66.52</v>
      </c>
      <c r="AN42">
        <v>0</v>
      </c>
      <c r="AO42">
        <v>0.97</v>
      </c>
      <c r="AP42">
        <v>96.75</v>
      </c>
      <c r="AQ42">
        <v>0</v>
      </c>
      <c r="AR42">
        <v>14.51</v>
      </c>
      <c r="AS42">
        <v>0</v>
      </c>
      <c r="AT42">
        <v>45.71</v>
      </c>
      <c r="AU42">
        <v>51.42</v>
      </c>
      <c r="AV42">
        <v>21.84</v>
      </c>
      <c r="AW42">
        <v>0</v>
      </c>
      <c r="AX42">
        <v>191.19</v>
      </c>
      <c r="AY42">
        <v>8.7100000000000009</v>
      </c>
      <c r="AZ42">
        <v>0</v>
      </c>
      <c r="BA42">
        <v>48.38</v>
      </c>
      <c r="BB42">
        <v>0</v>
      </c>
      <c r="BC42">
        <v>0.97</v>
      </c>
      <c r="BD42">
        <v>0.4</v>
      </c>
      <c r="BE42">
        <v>0.52</v>
      </c>
      <c r="BF42">
        <v>0.94</v>
      </c>
      <c r="BG42">
        <v>0.96</v>
      </c>
      <c r="BH42">
        <v>1.02</v>
      </c>
      <c r="BI42">
        <v>0.96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</v>
      </c>
      <c r="BS42">
        <v>0</v>
      </c>
      <c r="BT42">
        <v>67.72</v>
      </c>
      <c r="BU42">
        <v>66.5</v>
      </c>
      <c r="BV42">
        <v>27.57</v>
      </c>
    </row>
    <row r="43" spans="1:74">
      <c r="A43" t="s">
        <v>362</v>
      </c>
      <c r="G43" t="s">
        <v>85</v>
      </c>
      <c r="H43" s="115">
        <v>550.20999999999992</v>
      </c>
      <c r="I43" s="88">
        <v>221.05</v>
      </c>
      <c r="J43" s="88">
        <v>304.69</v>
      </c>
      <c r="K43" s="88">
        <v>49.35</v>
      </c>
      <c r="L43" s="88">
        <v>8.7099999999999991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96.75</v>
      </c>
      <c r="Y43">
        <v>0</v>
      </c>
      <c r="Z43">
        <v>2.9</v>
      </c>
      <c r="AA43">
        <v>13.24</v>
      </c>
      <c r="AB43">
        <v>6.77</v>
      </c>
      <c r="AC43">
        <v>5.96</v>
      </c>
      <c r="AD43">
        <v>28.69</v>
      </c>
      <c r="AE43">
        <v>0.97</v>
      </c>
      <c r="AF43">
        <v>16.45</v>
      </c>
      <c r="AG43">
        <v>29.02</v>
      </c>
      <c r="AH43">
        <v>17.420000000000002</v>
      </c>
      <c r="AI43">
        <v>0</v>
      </c>
      <c r="AJ43">
        <v>0</v>
      </c>
      <c r="AK43">
        <v>186.24</v>
      </c>
      <c r="AL43">
        <v>0</v>
      </c>
      <c r="AM43">
        <v>66.52</v>
      </c>
      <c r="AN43">
        <v>0</v>
      </c>
      <c r="AO43">
        <v>0.97</v>
      </c>
      <c r="AP43">
        <v>96.75</v>
      </c>
      <c r="AQ43">
        <v>0</v>
      </c>
      <c r="AR43">
        <v>14.51</v>
      </c>
      <c r="AS43">
        <v>0</v>
      </c>
      <c r="AT43">
        <v>45.71</v>
      </c>
      <c r="AU43">
        <v>51.42</v>
      </c>
      <c r="AV43">
        <v>21.84</v>
      </c>
      <c r="AW43">
        <v>0</v>
      </c>
      <c r="AX43">
        <v>191.19</v>
      </c>
      <c r="AY43">
        <v>1.94</v>
      </c>
      <c r="AZ43">
        <v>0</v>
      </c>
      <c r="BA43">
        <v>48.38</v>
      </c>
      <c r="BB43">
        <v>0</v>
      </c>
      <c r="BC43">
        <v>0.97</v>
      </c>
      <c r="BD43">
        <v>0.4</v>
      </c>
      <c r="BE43">
        <v>0.52</v>
      </c>
      <c r="BF43">
        <v>0.94</v>
      </c>
      <c r="BG43">
        <v>0.96</v>
      </c>
      <c r="BH43">
        <v>1.02</v>
      </c>
      <c r="BI43">
        <v>0.96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</v>
      </c>
      <c r="BS43">
        <v>0</v>
      </c>
      <c r="BT43">
        <v>67.72</v>
      </c>
      <c r="BU43">
        <v>77</v>
      </c>
      <c r="BV43">
        <v>31.93</v>
      </c>
    </row>
    <row r="44" spans="1:74">
      <c r="A44" t="s">
        <v>366</v>
      </c>
      <c r="G44" t="s">
        <v>86</v>
      </c>
      <c r="H44" s="115">
        <v>554.05999999999995</v>
      </c>
      <c r="I44" s="88">
        <v>222.64000000000001</v>
      </c>
      <c r="J44" s="88">
        <v>304.69</v>
      </c>
      <c r="K44" s="88">
        <v>49.35</v>
      </c>
      <c r="L44" s="88">
        <v>8.7099999999999991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96.75</v>
      </c>
      <c r="Y44">
        <v>0</v>
      </c>
      <c r="Z44">
        <v>2.9</v>
      </c>
      <c r="AA44">
        <v>13.24</v>
      </c>
      <c r="AB44">
        <v>6.77</v>
      </c>
      <c r="AC44">
        <v>5.96</v>
      </c>
      <c r="AD44">
        <v>28.69</v>
      </c>
      <c r="AE44">
        <v>0.97</v>
      </c>
      <c r="AF44">
        <v>16.45</v>
      </c>
      <c r="AG44">
        <v>29.02</v>
      </c>
      <c r="AH44">
        <v>17.420000000000002</v>
      </c>
      <c r="AI44">
        <v>0</v>
      </c>
      <c r="AJ44">
        <v>0</v>
      </c>
      <c r="AK44">
        <v>186.24</v>
      </c>
      <c r="AL44">
        <v>0</v>
      </c>
      <c r="AM44">
        <v>66.52</v>
      </c>
      <c r="AN44">
        <v>0</v>
      </c>
      <c r="AO44">
        <v>0.97</v>
      </c>
      <c r="AP44">
        <v>96.75</v>
      </c>
      <c r="AQ44">
        <v>0</v>
      </c>
      <c r="AR44">
        <v>14.51</v>
      </c>
      <c r="AS44">
        <v>0</v>
      </c>
      <c r="AT44">
        <v>45.71</v>
      </c>
      <c r="AU44">
        <v>51.42</v>
      </c>
      <c r="AV44">
        <v>21.84</v>
      </c>
      <c r="AW44">
        <v>0</v>
      </c>
      <c r="AX44">
        <v>191.19</v>
      </c>
      <c r="AY44">
        <v>1.94</v>
      </c>
      <c r="AZ44">
        <v>0</v>
      </c>
      <c r="BA44">
        <v>48.38</v>
      </c>
      <c r="BB44">
        <v>0</v>
      </c>
      <c r="BC44">
        <v>0.97</v>
      </c>
      <c r="BD44">
        <v>0.4</v>
      </c>
      <c r="BE44">
        <v>0.52</v>
      </c>
      <c r="BF44">
        <v>0.94</v>
      </c>
      <c r="BG44">
        <v>0.96</v>
      </c>
      <c r="BH44">
        <v>1.02</v>
      </c>
      <c r="BI44">
        <v>0.96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</v>
      </c>
      <c r="BS44">
        <v>0</v>
      </c>
      <c r="BT44">
        <v>67.72</v>
      </c>
      <c r="BU44">
        <v>80.849999999999994</v>
      </c>
      <c r="BV44">
        <v>33.520000000000003</v>
      </c>
    </row>
    <row r="45" spans="1:74">
      <c r="A45" t="s">
        <v>389</v>
      </c>
      <c r="G45" t="s">
        <v>87</v>
      </c>
      <c r="H45" s="115">
        <v>558.37999999999988</v>
      </c>
      <c r="I45" s="88">
        <v>224.43</v>
      </c>
      <c r="J45" s="88">
        <v>304.69</v>
      </c>
      <c r="K45" s="88">
        <v>49.35</v>
      </c>
      <c r="L45" s="88">
        <v>8.7099999999999991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96.75</v>
      </c>
      <c r="Y45">
        <v>0</v>
      </c>
      <c r="Z45">
        <v>2.9</v>
      </c>
      <c r="AA45">
        <v>13.24</v>
      </c>
      <c r="AB45">
        <v>6.77</v>
      </c>
      <c r="AC45">
        <v>5.96</v>
      </c>
      <c r="AD45">
        <v>28.69</v>
      </c>
      <c r="AE45">
        <v>0.97</v>
      </c>
      <c r="AF45">
        <v>16.45</v>
      </c>
      <c r="AG45">
        <v>29.02</v>
      </c>
      <c r="AH45">
        <v>17.420000000000002</v>
      </c>
      <c r="AI45">
        <v>0</v>
      </c>
      <c r="AJ45">
        <v>0</v>
      </c>
      <c r="AK45">
        <v>186.24</v>
      </c>
      <c r="AL45">
        <v>0</v>
      </c>
      <c r="AM45">
        <v>66.52</v>
      </c>
      <c r="AN45">
        <v>0</v>
      </c>
      <c r="AO45">
        <v>0.97</v>
      </c>
      <c r="AP45">
        <v>96.75</v>
      </c>
      <c r="AQ45">
        <v>0</v>
      </c>
      <c r="AR45">
        <v>14.51</v>
      </c>
      <c r="AS45">
        <v>0</v>
      </c>
      <c r="AT45">
        <v>45.71</v>
      </c>
      <c r="AU45">
        <v>51.42</v>
      </c>
      <c r="AV45">
        <v>21.84</v>
      </c>
      <c r="AW45">
        <v>0</v>
      </c>
      <c r="AX45">
        <v>191.19</v>
      </c>
      <c r="AY45">
        <v>1.94</v>
      </c>
      <c r="AZ45">
        <v>0</v>
      </c>
      <c r="BA45">
        <v>48.38</v>
      </c>
      <c r="BB45">
        <v>0</v>
      </c>
      <c r="BC45">
        <v>0.97</v>
      </c>
      <c r="BD45">
        <v>0.4</v>
      </c>
      <c r="BE45">
        <v>0.52</v>
      </c>
      <c r="BF45">
        <v>0.94</v>
      </c>
      <c r="BG45">
        <v>0.96</v>
      </c>
      <c r="BH45">
        <v>1.02</v>
      </c>
      <c r="BI45">
        <v>0.96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</v>
      </c>
      <c r="BS45">
        <v>0</v>
      </c>
      <c r="BT45">
        <v>67.72</v>
      </c>
      <c r="BU45">
        <v>85.17</v>
      </c>
      <c r="BV45">
        <v>35.31</v>
      </c>
    </row>
    <row r="46" spans="1:74">
      <c r="A46" t="s">
        <v>390</v>
      </c>
      <c r="G46" t="s">
        <v>88</v>
      </c>
      <c r="H46" s="115">
        <v>562.21999999999991</v>
      </c>
      <c r="I46" s="88">
        <v>226.03</v>
      </c>
      <c r="J46" s="88">
        <v>304.69</v>
      </c>
      <c r="K46" s="88">
        <v>49.35</v>
      </c>
      <c r="L46" s="88">
        <v>8.7099999999999991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96.75</v>
      </c>
      <c r="Y46">
        <v>0</v>
      </c>
      <c r="Z46">
        <v>2.9</v>
      </c>
      <c r="AA46">
        <v>13.24</v>
      </c>
      <c r="AB46">
        <v>6.77</v>
      </c>
      <c r="AC46">
        <v>5.96</v>
      </c>
      <c r="AD46">
        <v>28.69</v>
      </c>
      <c r="AE46">
        <v>0.97</v>
      </c>
      <c r="AF46">
        <v>16.45</v>
      </c>
      <c r="AG46">
        <v>29.02</v>
      </c>
      <c r="AH46">
        <v>17.420000000000002</v>
      </c>
      <c r="AI46">
        <v>0</v>
      </c>
      <c r="AJ46">
        <v>0</v>
      </c>
      <c r="AK46">
        <v>186.24</v>
      </c>
      <c r="AL46">
        <v>0</v>
      </c>
      <c r="AM46">
        <v>66.52</v>
      </c>
      <c r="AN46">
        <v>0</v>
      </c>
      <c r="AO46">
        <v>0.97</v>
      </c>
      <c r="AP46">
        <v>96.75</v>
      </c>
      <c r="AQ46">
        <v>0</v>
      </c>
      <c r="AR46">
        <v>14.51</v>
      </c>
      <c r="AS46">
        <v>0</v>
      </c>
      <c r="AT46">
        <v>45.71</v>
      </c>
      <c r="AU46">
        <v>51.42</v>
      </c>
      <c r="AV46">
        <v>21.84</v>
      </c>
      <c r="AW46">
        <v>0</v>
      </c>
      <c r="AX46">
        <v>191.19</v>
      </c>
      <c r="AY46">
        <v>1.94</v>
      </c>
      <c r="AZ46">
        <v>0</v>
      </c>
      <c r="BA46">
        <v>48.38</v>
      </c>
      <c r="BB46">
        <v>0</v>
      </c>
      <c r="BC46">
        <v>0.97</v>
      </c>
      <c r="BD46">
        <v>0.4</v>
      </c>
      <c r="BE46">
        <v>0.52</v>
      </c>
      <c r="BF46">
        <v>0.94</v>
      </c>
      <c r="BG46">
        <v>0.96</v>
      </c>
      <c r="BH46">
        <v>1.02</v>
      </c>
      <c r="BI46">
        <v>0.96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</v>
      </c>
      <c r="BS46">
        <v>0</v>
      </c>
      <c r="BT46">
        <v>67.72</v>
      </c>
      <c r="BU46">
        <v>89.01</v>
      </c>
      <c r="BV46">
        <v>36.909999999999997</v>
      </c>
    </row>
    <row r="47" spans="1:74">
      <c r="A47" t="s">
        <v>394</v>
      </c>
      <c r="G47" t="s">
        <v>89</v>
      </c>
      <c r="H47" s="115">
        <v>565.20999999999992</v>
      </c>
      <c r="I47" s="88">
        <v>227.27</v>
      </c>
      <c r="J47" s="88">
        <v>304.69</v>
      </c>
      <c r="K47" s="88">
        <v>49.35</v>
      </c>
      <c r="L47" s="88">
        <v>8.7099999999999991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96.75</v>
      </c>
      <c r="Y47">
        <v>0</v>
      </c>
      <c r="Z47">
        <v>2.9</v>
      </c>
      <c r="AA47">
        <v>13.24</v>
      </c>
      <c r="AB47">
        <v>6.77</v>
      </c>
      <c r="AC47">
        <v>5.96</v>
      </c>
      <c r="AD47">
        <v>28.69</v>
      </c>
      <c r="AE47">
        <v>0.97</v>
      </c>
      <c r="AF47">
        <v>16.45</v>
      </c>
      <c r="AG47">
        <v>29.02</v>
      </c>
      <c r="AH47">
        <v>17.420000000000002</v>
      </c>
      <c r="AI47">
        <v>0</v>
      </c>
      <c r="AJ47">
        <v>0</v>
      </c>
      <c r="AK47">
        <v>186.24</v>
      </c>
      <c r="AL47">
        <v>0</v>
      </c>
      <c r="AM47">
        <v>66.52</v>
      </c>
      <c r="AN47">
        <v>0</v>
      </c>
      <c r="AO47">
        <v>0.97</v>
      </c>
      <c r="AP47">
        <v>96.75</v>
      </c>
      <c r="AQ47">
        <v>0</v>
      </c>
      <c r="AR47">
        <v>14.51</v>
      </c>
      <c r="AS47">
        <v>0</v>
      </c>
      <c r="AT47">
        <v>45.71</v>
      </c>
      <c r="AU47">
        <v>51.42</v>
      </c>
      <c r="AV47">
        <v>21.84</v>
      </c>
      <c r="AW47">
        <v>0</v>
      </c>
      <c r="AX47">
        <v>191.19</v>
      </c>
      <c r="AY47">
        <v>1.94</v>
      </c>
      <c r="AZ47">
        <v>0</v>
      </c>
      <c r="BA47">
        <v>48.38</v>
      </c>
      <c r="BB47">
        <v>0</v>
      </c>
      <c r="BC47">
        <v>0.97</v>
      </c>
      <c r="BD47">
        <v>0.4</v>
      </c>
      <c r="BE47">
        <v>0.52</v>
      </c>
      <c r="BF47">
        <v>0.94</v>
      </c>
      <c r="BG47">
        <v>0.96</v>
      </c>
      <c r="BH47">
        <v>1.02</v>
      </c>
      <c r="BI47">
        <v>0.96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</v>
      </c>
      <c r="BS47">
        <v>0</v>
      </c>
      <c r="BT47">
        <v>67.72</v>
      </c>
      <c r="BU47">
        <v>92</v>
      </c>
      <c r="BV47">
        <v>38.15</v>
      </c>
    </row>
    <row r="48" spans="1:74">
      <c r="A48" t="s">
        <v>398</v>
      </c>
      <c r="G48" t="s">
        <v>90</v>
      </c>
      <c r="H48" s="115">
        <v>567.32999999999993</v>
      </c>
      <c r="I48" s="88">
        <v>228.14000000000001</v>
      </c>
      <c r="J48" s="88">
        <v>304.69</v>
      </c>
      <c r="K48" s="88">
        <v>49.35</v>
      </c>
      <c r="L48" s="88">
        <v>8.7099999999999991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96.75</v>
      </c>
      <c r="Y48">
        <v>0</v>
      </c>
      <c r="Z48">
        <v>2.9</v>
      </c>
      <c r="AA48">
        <v>13.24</v>
      </c>
      <c r="AB48">
        <v>6.77</v>
      </c>
      <c r="AC48">
        <v>5.96</v>
      </c>
      <c r="AD48">
        <v>28.69</v>
      </c>
      <c r="AE48">
        <v>0.97</v>
      </c>
      <c r="AF48">
        <v>16.45</v>
      </c>
      <c r="AG48">
        <v>29.02</v>
      </c>
      <c r="AH48">
        <v>17.420000000000002</v>
      </c>
      <c r="AI48">
        <v>0</v>
      </c>
      <c r="AJ48">
        <v>0</v>
      </c>
      <c r="AK48">
        <v>186.24</v>
      </c>
      <c r="AL48">
        <v>0</v>
      </c>
      <c r="AM48">
        <v>66.52</v>
      </c>
      <c r="AN48">
        <v>0</v>
      </c>
      <c r="AO48">
        <v>0.97</v>
      </c>
      <c r="AP48">
        <v>96.75</v>
      </c>
      <c r="AQ48">
        <v>0</v>
      </c>
      <c r="AR48">
        <v>14.51</v>
      </c>
      <c r="AS48">
        <v>0</v>
      </c>
      <c r="AT48">
        <v>45.71</v>
      </c>
      <c r="AU48">
        <v>51.42</v>
      </c>
      <c r="AV48">
        <v>21.84</v>
      </c>
      <c r="AW48">
        <v>0</v>
      </c>
      <c r="AX48">
        <v>191.19</v>
      </c>
      <c r="AY48">
        <v>1.94</v>
      </c>
      <c r="AZ48">
        <v>0</v>
      </c>
      <c r="BA48">
        <v>48.38</v>
      </c>
      <c r="BB48">
        <v>0</v>
      </c>
      <c r="BC48">
        <v>0.97</v>
      </c>
      <c r="BD48">
        <v>0.4</v>
      </c>
      <c r="BE48">
        <v>0.52</v>
      </c>
      <c r="BF48">
        <v>0.94</v>
      </c>
      <c r="BG48">
        <v>0.96</v>
      </c>
      <c r="BH48">
        <v>1.02</v>
      </c>
      <c r="BI48">
        <v>0.96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</v>
      </c>
      <c r="BS48">
        <v>0</v>
      </c>
      <c r="BT48">
        <v>67.72</v>
      </c>
      <c r="BU48">
        <v>94.12</v>
      </c>
      <c r="BV48">
        <v>39.020000000000003</v>
      </c>
    </row>
    <row r="49" spans="1:74">
      <c r="A49" t="s">
        <v>399</v>
      </c>
      <c r="G49" t="s">
        <v>91</v>
      </c>
      <c r="H49" s="115">
        <v>568.9899999999999</v>
      </c>
      <c r="I49" s="88">
        <v>228.84</v>
      </c>
      <c r="J49" s="88">
        <v>304.69</v>
      </c>
      <c r="K49" s="88">
        <v>49.35</v>
      </c>
      <c r="L49" s="88">
        <v>8.7099999999999991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96.75</v>
      </c>
      <c r="Y49">
        <v>0</v>
      </c>
      <c r="Z49">
        <v>2.9</v>
      </c>
      <c r="AA49">
        <v>13.24</v>
      </c>
      <c r="AB49">
        <v>6.77</v>
      </c>
      <c r="AC49">
        <v>5.96</v>
      </c>
      <c r="AD49">
        <v>28.69</v>
      </c>
      <c r="AE49">
        <v>0.97</v>
      </c>
      <c r="AF49">
        <v>16.45</v>
      </c>
      <c r="AG49">
        <v>29.02</v>
      </c>
      <c r="AH49">
        <v>17.420000000000002</v>
      </c>
      <c r="AI49">
        <v>0</v>
      </c>
      <c r="AJ49">
        <v>0</v>
      </c>
      <c r="AK49">
        <v>186.24</v>
      </c>
      <c r="AL49">
        <v>0</v>
      </c>
      <c r="AM49">
        <v>66.52</v>
      </c>
      <c r="AN49">
        <v>0</v>
      </c>
      <c r="AO49">
        <v>0.97</v>
      </c>
      <c r="AP49">
        <v>96.75</v>
      </c>
      <c r="AQ49">
        <v>0</v>
      </c>
      <c r="AR49">
        <v>14.51</v>
      </c>
      <c r="AS49">
        <v>0</v>
      </c>
      <c r="AT49">
        <v>45.71</v>
      </c>
      <c r="AU49">
        <v>51.42</v>
      </c>
      <c r="AV49">
        <v>21.84</v>
      </c>
      <c r="AW49">
        <v>0</v>
      </c>
      <c r="AX49">
        <v>191.19</v>
      </c>
      <c r="AY49">
        <v>1.94</v>
      </c>
      <c r="AZ49">
        <v>0</v>
      </c>
      <c r="BA49">
        <v>48.38</v>
      </c>
      <c r="BB49">
        <v>0</v>
      </c>
      <c r="BC49">
        <v>0.97</v>
      </c>
      <c r="BD49">
        <v>0.4</v>
      </c>
      <c r="BE49">
        <v>0.52</v>
      </c>
      <c r="BF49">
        <v>0.94</v>
      </c>
      <c r="BG49">
        <v>0.96</v>
      </c>
      <c r="BH49">
        <v>1.02</v>
      </c>
      <c r="BI49">
        <v>0.96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</v>
      </c>
      <c r="BS49">
        <v>0</v>
      </c>
      <c r="BT49">
        <v>67.72</v>
      </c>
      <c r="BU49">
        <v>95.78</v>
      </c>
      <c r="BV49">
        <v>39.72</v>
      </c>
    </row>
    <row r="50" spans="1:74">
      <c r="A50" t="s">
        <v>400</v>
      </c>
      <c r="G50" t="s">
        <v>92</v>
      </c>
      <c r="H50" s="115">
        <v>570.29</v>
      </c>
      <c r="I50" s="88">
        <v>229.37</v>
      </c>
      <c r="J50" s="88">
        <v>304.69</v>
      </c>
      <c r="K50" s="88">
        <v>49.35</v>
      </c>
      <c r="L50" s="88">
        <v>8.7099999999999991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96.75</v>
      </c>
      <c r="Y50">
        <v>0</v>
      </c>
      <c r="Z50">
        <v>2.9</v>
      </c>
      <c r="AA50">
        <v>13.24</v>
      </c>
      <c r="AB50">
        <v>6.77</v>
      </c>
      <c r="AC50">
        <v>5.96</v>
      </c>
      <c r="AD50">
        <v>28.69</v>
      </c>
      <c r="AE50">
        <v>0.97</v>
      </c>
      <c r="AF50">
        <v>16.45</v>
      </c>
      <c r="AG50">
        <v>29.02</v>
      </c>
      <c r="AH50">
        <v>17.420000000000002</v>
      </c>
      <c r="AI50">
        <v>0</v>
      </c>
      <c r="AJ50">
        <v>0</v>
      </c>
      <c r="AK50">
        <v>186.24</v>
      </c>
      <c r="AL50">
        <v>0</v>
      </c>
      <c r="AM50">
        <v>66.52</v>
      </c>
      <c r="AN50">
        <v>0</v>
      </c>
      <c r="AO50">
        <v>0.97</v>
      </c>
      <c r="AP50">
        <v>96.75</v>
      </c>
      <c r="AQ50">
        <v>0</v>
      </c>
      <c r="AR50">
        <v>14.51</v>
      </c>
      <c r="AS50">
        <v>0</v>
      </c>
      <c r="AT50">
        <v>45.71</v>
      </c>
      <c r="AU50">
        <v>51.42</v>
      </c>
      <c r="AV50">
        <v>21.84</v>
      </c>
      <c r="AW50">
        <v>0</v>
      </c>
      <c r="AX50">
        <v>191.19</v>
      </c>
      <c r="AY50">
        <v>1.94</v>
      </c>
      <c r="AZ50">
        <v>0</v>
      </c>
      <c r="BA50">
        <v>48.38</v>
      </c>
      <c r="BB50">
        <v>0</v>
      </c>
      <c r="BC50">
        <v>0.97</v>
      </c>
      <c r="BD50">
        <v>0.4</v>
      </c>
      <c r="BE50">
        <v>0.52</v>
      </c>
      <c r="BF50">
        <v>0.94</v>
      </c>
      <c r="BG50">
        <v>0.96</v>
      </c>
      <c r="BH50">
        <v>1.02</v>
      </c>
      <c r="BI50">
        <v>0.96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</v>
      </c>
      <c r="BS50">
        <v>0</v>
      </c>
      <c r="BT50">
        <v>67.72</v>
      </c>
      <c r="BU50">
        <v>97.08</v>
      </c>
      <c r="BV50">
        <v>40.25</v>
      </c>
    </row>
    <row r="51" spans="1:74">
      <c r="A51" t="s">
        <v>402</v>
      </c>
      <c r="G51" t="s">
        <v>93</v>
      </c>
      <c r="H51" s="115">
        <v>574.70999999999992</v>
      </c>
      <c r="I51" s="88">
        <v>231.21</v>
      </c>
      <c r="J51" s="88">
        <v>302.37</v>
      </c>
      <c r="K51" s="88">
        <v>49.35</v>
      </c>
      <c r="L51" s="88">
        <v>8.7099999999999991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96.75</v>
      </c>
      <c r="Y51">
        <v>0</v>
      </c>
      <c r="Z51">
        <v>2.9</v>
      </c>
      <c r="AA51">
        <v>10.92</v>
      </c>
      <c r="AB51">
        <v>6.77</v>
      </c>
      <c r="AC51">
        <v>5.96</v>
      </c>
      <c r="AD51">
        <v>28.69</v>
      </c>
      <c r="AE51">
        <v>0.97</v>
      </c>
      <c r="AF51">
        <v>16.45</v>
      </c>
      <c r="AG51">
        <v>29.02</v>
      </c>
      <c r="AH51">
        <v>17.420000000000002</v>
      </c>
      <c r="AI51">
        <v>0</v>
      </c>
      <c r="AJ51">
        <v>0</v>
      </c>
      <c r="AK51">
        <v>186.24</v>
      </c>
      <c r="AL51">
        <v>0</v>
      </c>
      <c r="AM51">
        <v>66.52</v>
      </c>
      <c r="AN51">
        <v>0</v>
      </c>
      <c r="AO51">
        <v>0.97</v>
      </c>
      <c r="AP51">
        <v>96.75</v>
      </c>
      <c r="AQ51">
        <v>0</v>
      </c>
      <c r="AR51">
        <v>14.51</v>
      </c>
      <c r="AS51">
        <v>0</v>
      </c>
      <c r="AT51">
        <v>45.71</v>
      </c>
      <c r="AU51">
        <v>51.42</v>
      </c>
      <c r="AV51">
        <v>21.84</v>
      </c>
      <c r="AW51">
        <v>0</v>
      </c>
      <c r="AX51">
        <v>191.19</v>
      </c>
      <c r="AY51">
        <v>1.94</v>
      </c>
      <c r="AZ51">
        <v>0</v>
      </c>
      <c r="BA51">
        <v>48.38</v>
      </c>
      <c r="BB51">
        <v>0</v>
      </c>
      <c r="BC51">
        <v>0.97</v>
      </c>
      <c r="BD51">
        <v>0.4</v>
      </c>
      <c r="BE51">
        <v>0.52</v>
      </c>
      <c r="BF51">
        <v>0.94</v>
      </c>
      <c r="BG51">
        <v>0.96</v>
      </c>
      <c r="BH51">
        <v>1.02</v>
      </c>
      <c r="BI51">
        <v>0.96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</v>
      </c>
      <c r="BS51">
        <v>0</v>
      </c>
      <c r="BT51">
        <v>67.72</v>
      </c>
      <c r="BU51">
        <v>101.5</v>
      </c>
      <c r="BV51">
        <v>42.09</v>
      </c>
    </row>
    <row r="52" spans="1:74">
      <c r="A52" t="s">
        <v>403</v>
      </c>
      <c r="G52" t="s">
        <v>94</v>
      </c>
      <c r="H52" s="115">
        <v>574.70999999999992</v>
      </c>
      <c r="I52" s="88">
        <v>231.21</v>
      </c>
      <c r="J52" s="88">
        <v>302.37</v>
      </c>
      <c r="K52" s="88">
        <v>49.35</v>
      </c>
      <c r="L52" s="88">
        <v>8.7099999999999991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96.75</v>
      </c>
      <c r="Y52">
        <v>0</v>
      </c>
      <c r="Z52">
        <v>2.9</v>
      </c>
      <c r="AA52">
        <v>10.92</v>
      </c>
      <c r="AB52">
        <v>6.77</v>
      </c>
      <c r="AC52">
        <v>5.96</v>
      </c>
      <c r="AD52">
        <v>28.69</v>
      </c>
      <c r="AE52">
        <v>0.97</v>
      </c>
      <c r="AF52">
        <v>16.45</v>
      </c>
      <c r="AG52">
        <v>29.02</v>
      </c>
      <c r="AH52">
        <v>17.420000000000002</v>
      </c>
      <c r="AI52">
        <v>0</v>
      </c>
      <c r="AJ52">
        <v>0</v>
      </c>
      <c r="AK52">
        <v>186.24</v>
      </c>
      <c r="AL52">
        <v>0</v>
      </c>
      <c r="AM52">
        <v>66.52</v>
      </c>
      <c r="AN52">
        <v>0</v>
      </c>
      <c r="AO52">
        <v>0.97</v>
      </c>
      <c r="AP52">
        <v>96.75</v>
      </c>
      <c r="AQ52">
        <v>0</v>
      </c>
      <c r="AR52">
        <v>14.51</v>
      </c>
      <c r="AS52">
        <v>0</v>
      </c>
      <c r="AT52">
        <v>45.71</v>
      </c>
      <c r="AU52">
        <v>51.42</v>
      </c>
      <c r="AV52">
        <v>21.84</v>
      </c>
      <c r="AW52">
        <v>0</v>
      </c>
      <c r="AX52">
        <v>191.19</v>
      </c>
      <c r="AY52">
        <v>1.94</v>
      </c>
      <c r="AZ52">
        <v>0</v>
      </c>
      <c r="BA52">
        <v>48.38</v>
      </c>
      <c r="BB52">
        <v>0</v>
      </c>
      <c r="BC52">
        <v>0.97</v>
      </c>
      <c r="BD52">
        <v>0.4</v>
      </c>
      <c r="BE52">
        <v>0.52</v>
      </c>
      <c r="BF52">
        <v>0.94</v>
      </c>
      <c r="BG52">
        <v>0.96</v>
      </c>
      <c r="BH52">
        <v>1.02</v>
      </c>
      <c r="BI52">
        <v>0.96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</v>
      </c>
      <c r="BS52">
        <v>0</v>
      </c>
      <c r="BT52">
        <v>67.72</v>
      </c>
      <c r="BU52">
        <v>101.5</v>
      </c>
      <c r="BV52">
        <v>42.09</v>
      </c>
    </row>
    <row r="53" spans="1:74">
      <c r="A53" t="s">
        <v>447</v>
      </c>
      <c r="G53" t="s">
        <v>95</v>
      </c>
      <c r="H53" s="115">
        <v>574.70999999999992</v>
      </c>
      <c r="I53" s="88">
        <v>231.21</v>
      </c>
      <c r="J53" s="88">
        <v>302.37</v>
      </c>
      <c r="K53" s="88">
        <v>49.35</v>
      </c>
      <c r="L53" s="88">
        <v>8.7099999999999991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96.75</v>
      </c>
      <c r="Y53">
        <v>0</v>
      </c>
      <c r="Z53">
        <v>2.9</v>
      </c>
      <c r="AA53">
        <v>10.92</v>
      </c>
      <c r="AB53">
        <v>6.77</v>
      </c>
      <c r="AC53">
        <v>5.96</v>
      </c>
      <c r="AD53">
        <v>28.69</v>
      </c>
      <c r="AE53">
        <v>0.97</v>
      </c>
      <c r="AF53">
        <v>16.45</v>
      </c>
      <c r="AG53">
        <v>29.02</v>
      </c>
      <c r="AH53">
        <v>17.420000000000002</v>
      </c>
      <c r="AI53">
        <v>0</v>
      </c>
      <c r="AJ53">
        <v>0</v>
      </c>
      <c r="AK53">
        <v>186.24</v>
      </c>
      <c r="AL53">
        <v>0</v>
      </c>
      <c r="AM53">
        <v>66.52</v>
      </c>
      <c r="AN53">
        <v>0</v>
      </c>
      <c r="AO53">
        <v>0.97</v>
      </c>
      <c r="AP53">
        <v>96.75</v>
      </c>
      <c r="AQ53">
        <v>0</v>
      </c>
      <c r="AR53">
        <v>14.51</v>
      </c>
      <c r="AS53">
        <v>0</v>
      </c>
      <c r="AT53">
        <v>45.71</v>
      </c>
      <c r="AU53">
        <v>51.42</v>
      </c>
      <c r="AV53">
        <v>21.84</v>
      </c>
      <c r="AW53">
        <v>0</v>
      </c>
      <c r="AX53">
        <v>191.19</v>
      </c>
      <c r="AY53">
        <v>1.94</v>
      </c>
      <c r="AZ53">
        <v>0</v>
      </c>
      <c r="BA53">
        <v>48.38</v>
      </c>
      <c r="BB53">
        <v>0</v>
      </c>
      <c r="BC53">
        <v>0.97</v>
      </c>
      <c r="BD53">
        <v>0.4</v>
      </c>
      <c r="BE53">
        <v>0.52</v>
      </c>
      <c r="BF53">
        <v>0.94</v>
      </c>
      <c r="BG53">
        <v>0.96</v>
      </c>
      <c r="BH53">
        <v>1.02</v>
      </c>
      <c r="BI53">
        <v>0.96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</v>
      </c>
      <c r="BS53">
        <v>0</v>
      </c>
      <c r="BT53">
        <v>67.72</v>
      </c>
      <c r="BU53">
        <v>101.5</v>
      </c>
      <c r="BV53">
        <v>42.09</v>
      </c>
    </row>
    <row r="54" spans="1:74">
      <c r="A54" t="s">
        <v>446</v>
      </c>
      <c r="G54" t="s">
        <v>96</v>
      </c>
      <c r="H54" s="115">
        <v>576.80999999999995</v>
      </c>
      <c r="I54" s="88">
        <v>232.08</v>
      </c>
      <c r="J54" s="88">
        <v>302.37</v>
      </c>
      <c r="K54" s="88">
        <v>49.35</v>
      </c>
      <c r="L54" s="88">
        <v>8.7099999999999991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96.75</v>
      </c>
      <c r="Y54">
        <v>0</v>
      </c>
      <c r="Z54">
        <v>2.9</v>
      </c>
      <c r="AA54">
        <v>10.92</v>
      </c>
      <c r="AB54">
        <v>6.77</v>
      </c>
      <c r="AC54">
        <v>5.96</v>
      </c>
      <c r="AD54">
        <v>28.69</v>
      </c>
      <c r="AE54">
        <v>0.97</v>
      </c>
      <c r="AF54">
        <v>16.45</v>
      </c>
      <c r="AG54">
        <v>29.02</v>
      </c>
      <c r="AH54">
        <v>17.420000000000002</v>
      </c>
      <c r="AI54">
        <v>0</v>
      </c>
      <c r="AJ54">
        <v>0</v>
      </c>
      <c r="AK54">
        <v>186.24</v>
      </c>
      <c r="AL54">
        <v>0</v>
      </c>
      <c r="AM54">
        <v>66.52</v>
      </c>
      <c r="AN54">
        <v>0</v>
      </c>
      <c r="AO54">
        <v>0.97</v>
      </c>
      <c r="AP54">
        <v>96.75</v>
      </c>
      <c r="AQ54">
        <v>0</v>
      </c>
      <c r="AR54">
        <v>14.51</v>
      </c>
      <c r="AS54">
        <v>0</v>
      </c>
      <c r="AT54">
        <v>45.71</v>
      </c>
      <c r="AU54">
        <v>51.42</v>
      </c>
      <c r="AV54">
        <v>21.84</v>
      </c>
      <c r="AW54">
        <v>0</v>
      </c>
      <c r="AX54">
        <v>191.19</v>
      </c>
      <c r="AY54">
        <v>1.94</v>
      </c>
      <c r="AZ54">
        <v>0</v>
      </c>
      <c r="BA54">
        <v>48.38</v>
      </c>
      <c r="BB54">
        <v>0</v>
      </c>
      <c r="BC54">
        <v>0.97</v>
      </c>
      <c r="BD54">
        <v>0.4</v>
      </c>
      <c r="BE54">
        <v>0.52</v>
      </c>
      <c r="BF54">
        <v>0.94</v>
      </c>
      <c r="BG54">
        <v>0.96</v>
      </c>
      <c r="BH54">
        <v>1.02</v>
      </c>
      <c r="BI54">
        <v>0.96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</v>
      </c>
      <c r="BS54">
        <v>0</v>
      </c>
      <c r="BT54">
        <v>67.72</v>
      </c>
      <c r="BU54">
        <v>103.6</v>
      </c>
      <c r="BV54">
        <v>42.96</v>
      </c>
    </row>
    <row r="55" spans="1:74">
      <c r="A55" t="s">
        <v>448</v>
      </c>
      <c r="G55" t="s">
        <v>97</v>
      </c>
      <c r="H55" s="115">
        <v>576.80999999999995</v>
      </c>
      <c r="I55" s="88">
        <v>232.08</v>
      </c>
      <c r="J55" s="88">
        <v>302.37</v>
      </c>
      <c r="K55" s="88">
        <v>49.35</v>
      </c>
      <c r="L55" s="88">
        <v>8.7099999999999991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96.75</v>
      </c>
      <c r="Y55">
        <v>0</v>
      </c>
      <c r="Z55">
        <v>2.9</v>
      </c>
      <c r="AA55">
        <v>10.92</v>
      </c>
      <c r="AB55">
        <v>6.77</v>
      </c>
      <c r="AC55">
        <v>5.96</v>
      </c>
      <c r="AD55">
        <v>28.69</v>
      </c>
      <c r="AE55">
        <v>0.97</v>
      </c>
      <c r="AF55">
        <v>16.45</v>
      </c>
      <c r="AG55">
        <v>29.02</v>
      </c>
      <c r="AH55">
        <v>17.420000000000002</v>
      </c>
      <c r="AI55">
        <v>0</v>
      </c>
      <c r="AJ55">
        <v>0</v>
      </c>
      <c r="AK55">
        <v>186.24</v>
      </c>
      <c r="AL55">
        <v>0</v>
      </c>
      <c r="AM55">
        <v>66.52</v>
      </c>
      <c r="AN55">
        <v>0</v>
      </c>
      <c r="AO55">
        <v>0.97</v>
      </c>
      <c r="AP55">
        <v>96.75</v>
      </c>
      <c r="AQ55">
        <v>0</v>
      </c>
      <c r="AR55">
        <v>14.51</v>
      </c>
      <c r="AS55">
        <v>0</v>
      </c>
      <c r="AT55">
        <v>45.71</v>
      </c>
      <c r="AU55">
        <v>51.42</v>
      </c>
      <c r="AV55">
        <v>21.84</v>
      </c>
      <c r="AW55">
        <v>0</v>
      </c>
      <c r="AX55">
        <v>191.19</v>
      </c>
      <c r="AY55">
        <v>1.94</v>
      </c>
      <c r="AZ55">
        <v>0</v>
      </c>
      <c r="BA55">
        <v>48.38</v>
      </c>
      <c r="BB55">
        <v>0</v>
      </c>
      <c r="BC55">
        <v>0.97</v>
      </c>
      <c r="BD55">
        <v>0.4</v>
      </c>
      <c r="BE55">
        <v>0.52</v>
      </c>
      <c r="BF55">
        <v>0.94</v>
      </c>
      <c r="BG55">
        <v>0.96</v>
      </c>
      <c r="BH55">
        <v>1.02</v>
      </c>
      <c r="BI55">
        <v>0.96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</v>
      </c>
      <c r="BS55">
        <v>0</v>
      </c>
      <c r="BT55">
        <v>67.72</v>
      </c>
      <c r="BU55">
        <v>103.6</v>
      </c>
      <c r="BV55">
        <v>42.96</v>
      </c>
    </row>
    <row r="56" spans="1:74">
      <c r="G56" t="s">
        <v>98</v>
      </c>
      <c r="H56" s="115">
        <v>576.80999999999995</v>
      </c>
      <c r="I56" s="88">
        <v>232.08</v>
      </c>
      <c r="J56" s="88">
        <v>302.37</v>
      </c>
      <c r="K56" s="88">
        <v>49.35</v>
      </c>
      <c r="L56" s="88">
        <v>8.7099999999999991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96.75</v>
      </c>
      <c r="Y56">
        <v>0</v>
      </c>
      <c r="Z56">
        <v>2.9</v>
      </c>
      <c r="AA56">
        <v>10.92</v>
      </c>
      <c r="AB56">
        <v>6.77</v>
      </c>
      <c r="AC56">
        <v>5.96</v>
      </c>
      <c r="AD56">
        <v>28.69</v>
      </c>
      <c r="AE56">
        <v>0.97</v>
      </c>
      <c r="AF56">
        <v>16.45</v>
      </c>
      <c r="AG56">
        <v>29.02</v>
      </c>
      <c r="AH56">
        <v>17.420000000000002</v>
      </c>
      <c r="AI56">
        <v>0</v>
      </c>
      <c r="AJ56">
        <v>0</v>
      </c>
      <c r="AK56">
        <v>186.24</v>
      </c>
      <c r="AL56">
        <v>0</v>
      </c>
      <c r="AM56">
        <v>66.52</v>
      </c>
      <c r="AN56">
        <v>0</v>
      </c>
      <c r="AO56">
        <v>0.97</v>
      </c>
      <c r="AP56">
        <v>96.75</v>
      </c>
      <c r="AQ56">
        <v>0</v>
      </c>
      <c r="AR56">
        <v>14.51</v>
      </c>
      <c r="AS56">
        <v>0</v>
      </c>
      <c r="AT56">
        <v>45.71</v>
      </c>
      <c r="AU56">
        <v>51.42</v>
      </c>
      <c r="AV56">
        <v>21.84</v>
      </c>
      <c r="AW56">
        <v>0</v>
      </c>
      <c r="AX56">
        <v>191.19</v>
      </c>
      <c r="AY56">
        <v>1.94</v>
      </c>
      <c r="AZ56">
        <v>0</v>
      </c>
      <c r="BA56">
        <v>48.38</v>
      </c>
      <c r="BB56">
        <v>0</v>
      </c>
      <c r="BC56">
        <v>0.97</v>
      </c>
      <c r="BD56">
        <v>0.4</v>
      </c>
      <c r="BE56">
        <v>0.52</v>
      </c>
      <c r="BF56">
        <v>0.94</v>
      </c>
      <c r="BG56">
        <v>0.96</v>
      </c>
      <c r="BH56">
        <v>1.02</v>
      </c>
      <c r="BI56">
        <v>0.96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</v>
      </c>
      <c r="BS56">
        <v>0</v>
      </c>
      <c r="BT56">
        <v>67.72</v>
      </c>
      <c r="BU56">
        <v>103.6</v>
      </c>
      <c r="BV56">
        <v>42.96</v>
      </c>
    </row>
    <row r="57" spans="1:74">
      <c r="G57" t="s">
        <v>99</v>
      </c>
      <c r="H57" s="115">
        <v>571.20999999999992</v>
      </c>
      <c r="I57" s="88">
        <v>229.76</v>
      </c>
      <c r="J57" s="88">
        <v>302.37</v>
      </c>
      <c r="K57" s="88">
        <v>49.35</v>
      </c>
      <c r="L57" s="88">
        <v>8.7099999999999991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96.75</v>
      </c>
      <c r="Y57">
        <v>0</v>
      </c>
      <c r="Z57">
        <v>2.9</v>
      </c>
      <c r="AA57">
        <v>10.92</v>
      </c>
      <c r="AB57">
        <v>6.77</v>
      </c>
      <c r="AC57">
        <v>5.96</v>
      </c>
      <c r="AD57">
        <v>28.69</v>
      </c>
      <c r="AE57">
        <v>0.97</v>
      </c>
      <c r="AF57">
        <v>16.45</v>
      </c>
      <c r="AG57">
        <v>29.02</v>
      </c>
      <c r="AH57">
        <v>17.420000000000002</v>
      </c>
      <c r="AI57">
        <v>0</v>
      </c>
      <c r="AJ57">
        <v>0</v>
      </c>
      <c r="AK57">
        <v>186.24</v>
      </c>
      <c r="AL57">
        <v>0</v>
      </c>
      <c r="AM57">
        <v>66.52</v>
      </c>
      <c r="AN57">
        <v>0</v>
      </c>
      <c r="AO57">
        <v>0.97</v>
      </c>
      <c r="AP57">
        <v>96.75</v>
      </c>
      <c r="AQ57">
        <v>0</v>
      </c>
      <c r="AR57">
        <v>14.51</v>
      </c>
      <c r="AS57">
        <v>0</v>
      </c>
      <c r="AT57">
        <v>45.71</v>
      </c>
      <c r="AU57">
        <v>51.42</v>
      </c>
      <c r="AV57">
        <v>21.84</v>
      </c>
      <c r="AW57">
        <v>0</v>
      </c>
      <c r="AX57">
        <v>191.19</v>
      </c>
      <c r="AY57">
        <v>1.94</v>
      </c>
      <c r="AZ57">
        <v>0</v>
      </c>
      <c r="BA57">
        <v>48.38</v>
      </c>
      <c r="BB57">
        <v>0</v>
      </c>
      <c r="BC57">
        <v>0.97</v>
      </c>
      <c r="BD57">
        <v>0.4</v>
      </c>
      <c r="BE57">
        <v>0.52</v>
      </c>
      <c r="BF57">
        <v>0.94</v>
      </c>
      <c r="BG57">
        <v>0.96</v>
      </c>
      <c r="BH57">
        <v>1.02</v>
      </c>
      <c r="BI57">
        <v>0.96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</v>
      </c>
      <c r="BS57">
        <v>0</v>
      </c>
      <c r="BT57">
        <v>67.72</v>
      </c>
      <c r="BU57">
        <v>98</v>
      </c>
      <c r="BV57">
        <v>40.64</v>
      </c>
    </row>
    <row r="58" spans="1:74">
      <c r="G58" t="s">
        <v>100</v>
      </c>
      <c r="H58" s="115">
        <v>571.20999999999992</v>
      </c>
      <c r="I58" s="88">
        <v>229.76</v>
      </c>
      <c r="J58" s="88">
        <v>302.37</v>
      </c>
      <c r="K58" s="88">
        <v>49.35</v>
      </c>
      <c r="L58" s="88">
        <v>8.7099999999999991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96.75</v>
      </c>
      <c r="Y58">
        <v>0</v>
      </c>
      <c r="Z58">
        <v>2.9</v>
      </c>
      <c r="AA58">
        <v>10.92</v>
      </c>
      <c r="AB58">
        <v>6.77</v>
      </c>
      <c r="AC58">
        <v>5.96</v>
      </c>
      <c r="AD58">
        <v>28.69</v>
      </c>
      <c r="AE58">
        <v>0.97</v>
      </c>
      <c r="AF58">
        <v>16.45</v>
      </c>
      <c r="AG58">
        <v>29.02</v>
      </c>
      <c r="AH58">
        <v>17.420000000000002</v>
      </c>
      <c r="AI58">
        <v>0</v>
      </c>
      <c r="AJ58">
        <v>0</v>
      </c>
      <c r="AK58">
        <v>186.24</v>
      </c>
      <c r="AL58">
        <v>0</v>
      </c>
      <c r="AM58">
        <v>66.52</v>
      </c>
      <c r="AN58">
        <v>0</v>
      </c>
      <c r="AO58">
        <v>0.97</v>
      </c>
      <c r="AP58">
        <v>96.75</v>
      </c>
      <c r="AQ58">
        <v>0</v>
      </c>
      <c r="AR58">
        <v>14.51</v>
      </c>
      <c r="AS58">
        <v>0</v>
      </c>
      <c r="AT58">
        <v>45.71</v>
      </c>
      <c r="AU58">
        <v>51.42</v>
      </c>
      <c r="AV58">
        <v>21.84</v>
      </c>
      <c r="AW58">
        <v>0</v>
      </c>
      <c r="AX58">
        <v>191.19</v>
      </c>
      <c r="AY58">
        <v>1.94</v>
      </c>
      <c r="AZ58">
        <v>0</v>
      </c>
      <c r="BA58">
        <v>48.38</v>
      </c>
      <c r="BB58">
        <v>0</v>
      </c>
      <c r="BC58">
        <v>0.97</v>
      </c>
      <c r="BD58">
        <v>0.4</v>
      </c>
      <c r="BE58">
        <v>0.52</v>
      </c>
      <c r="BF58">
        <v>0.94</v>
      </c>
      <c r="BG58">
        <v>0.96</v>
      </c>
      <c r="BH58">
        <v>1.02</v>
      </c>
      <c r="BI58">
        <v>0.96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</v>
      </c>
      <c r="BS58">
        <v>0</v>
      </c>
      <c r="BT58">
        <v>67.72</v>
      </c>
      <c r="BU58">
        <v>98</v>
      </c>
      <c r="BV58">
        <v>40.64</v>
      </c>
    </row>
    <row r="59" spans="1:74">
      <c r="G59" t="s">
        <v>101</v>
      </c>
      <c r="H59" s="115">
        <v>565.67999999999995</v>
      </c>
      <c r="I59" s="88">
        <v>228.3</v>
      </c>
      <c r="J59" s="88">
        <v>298.67</v>
      </c>
      <c r="K59" s="88">
        <v>49.35</v>
      </c>
      <c r="L59" s="88">
        <v>8.7099999999999991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96.75</v>
      </c>
      <c r="Y59">
        <v>0</v>
      </c>
      <c r="Z59">
        <v>2.9</v>
      </c>
      <c r="AA59">
        <v>7.22</v>
      </c>
      <c r="AB59">
        <v>6.77</v>
      </c>
      <c r="AC59">
        <v>3.93</v>
      </c>
      <c r="AD59">
        <v>28.69</v>
      </c>
      <c r="AE59">
        <v>0.97</v>
      </c>
      <c r="AF59">
        <v>16.45</v>
      </c>
      <c r="AG59">
        <v>29.02</v>
      </c>
      <c r="AH59">
        <v>17.420000000000002</v>
      </c>
      <c r="AI59">
        <v>0</v>
      </c>
      <c r="AJ59">
        <v>0</v>
      </c>
      <c r="AK59">
        <v>186.24</v>
      </c>
      <c r="AL59">
        <v>0</v>
      </c>
      <c r="AM59">
        <v>66.52</v>
      </c>
      <c r="AN59">
        <v>0</v>
      </c>
      <c r="AO59">
        <v>0.97</v>
      </c>
      <c r="AP59">
        <v>96.75</v>
      </c>
      <c r="AQ59">
        <v>0</v>
      </c>
      <c r="AR59">
        <v>14.51</v>
      </c>
      <c r="AS59">
        <v>0</v>
      </c>
      <c r="AT59">
        <v>45.71</v>
      </c>
      <c r="AU59">
        <v>51.42</v>
      </c>
      <c r="AV59">
        <v>21.84</v>
      </c>
      <c r="AW59">
        <v>0</v>
      </c>
      <c r="AX59">
        <v>191.19</v>
      </c>
      <c r="AY59">
        <v>1.94</v>
      </c>
      <c r="AZ59">
        <v>0</v>
      </c>
      <c r="BA59">
        <v>48.38</v>
      </c>
      <c r="BB59">
        <v>0</v>
      </c>
      <c r="BC59">
        <v>0.97</v>
      </c>
      <c r="BD59">
        <v>0.4</v>
      </c>
      <c r="BE59">
        <v>0.52</v>
      </c>
      <c r="BF59">
        <v>0.94</v>
      </c>
      <c r="BG59">
        <v>0.96</v>
      </c>
      <c r="BH59">
        <v>1.02</v>
      </c>
      <c r="BI59">
        <v>0.96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</v>
      </c>
      <c r="BS59">
        <v>0</v>
      </c>
      <c r="BT59">
        <v>67.72</v>
      </c>
      <c r="BU59">
        <v>94.5</v>
      </c>
      <c r="BV59">
        <v>39.18</v>
      </c>
    </row>
    <row r="60" spans="1:74">
      <c r="G60" t="s">
        <v>102</v>
      </c>
      <c r="H60" s="115">
        <v>562.17999999999995</v>
      </c>
      <c r="I60" s="88">
        <v>226.85</v>
      </c>
      <c r="J60" s="88">
        <v>298.67</v>
      </c>
      <c r="K60" s="88">
        <v>49.35</v>
      </c>
      <c r="L60" s="88">
        <v>8.7099999999999991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96.75</v>
      </c>
      <c r="Y60">
        <v>0</v>
      </c>
      <c r="Z60">
        <v>2.9</v>
      </c>
      <c r="AA60">
        <v>7.22</v>
      </c>
      <c r="AB60">
        <v>6.77</v>
      </c>
      <c r="AC60">
        <v>3.93</v>
      </c>
      <c r="AD60">
        <v>28.69</v>
      </c>
      <c r="AE60">
        <v>0.97</v>
      </c>
      <c r="AF60">
        <v>16.45</v>
      </c>
      <c r="AG60">
        <v>29.02</v>
      </c>
      <c r="AH60">
        <v>17.420000000000002</v>
      </c>
      <c r="AI60">
        <v>0</v>
      </c>
      <c r="AJ60">
        <v>0</v>
      </c>
      <c r="AK60">
        <v>186.24</v>
      </c>
      <c r="AL60">
        <v>0</v>
      </c>
      <c r="AM60">
        <v>66.52</v>
      </c>
      <c r="AN60">
        <v>0</v>
      </c>
      <c r="AO60">
        <v>0.97</v>
      </c>
      <c r="AP60">
        <v>96.75</v>
      </c>
      <c r="AQ60">
        <v>0</v>
      </c>
      <c r="AR60">
        <v>14.51</v>
      </c>
      <c r="AS60">
        <v>0</v>
      </c>
      <c r="AT60">
        <v>45.71</v>
      </c>
      <c r="AU60">
        <v>51.42</v>
      </c>
      <c r="AV60">
        <v>21.84</v>
      </c>
      <c r="AW60">
        <v>0</v>
      </c>
      <c r="AX60">
        <v>191.19</v>
      </c>
      <c r="AY60">
        <v>1.94</v>
      </c>
      <c r="AZ60">
        <v>0</v>
      </c>
      <c r="BA60">
        <v>48.38</v>
      </c>
      <c r="BB60">
        <v>0</v>
      </c>
      <c r="BC60">
        <v>0.97</v>
      </c>
      <c r="BD60">
        <v>0.4</v>
      </c>
      <c r="BE60">
        <v>0.52</v>
      </c>
      <c r="BF60">
        <v>0.94</v>
      </c>
      <c r="BG60">
        <v>0.96</v>
      </c>
      <c r="BH60">
        <v>1.02</v>
      </c>
      <c r="BI60">
        <v>0.96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</v>
      </c>
      <c r="BS60">
        <v>0</v>
      </c>
      <c r="BT60">
        <v>67.72</v>
      </c>
      <c r="BU60">
        <v>91</v>
      </c>
      <c r="BV60">
        <v>37.729999999999997</v>
      </c>
    </row>
    <row r="61" spans="1:74">
      <c r="G61" t="s">
        <v>103</v>
      </c>
      <c r="H61" s="115">
        <v>558.67999999999995</v>
      </c>
      <c r="I61" s="88">
        <v>225.4</v>
      </c>
      <c r="J61" s="88">
        <v>298.67</v>
      </c>
      <c r="K61" s="88">
        <v>49.35</v>
      </c>
      <c r="L61" s="88">
        <v>8.7099999999999991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96.75</v>
      </c>
      <c r="Y61">
        <v>0</v>
      </c>
      <c r="Z61">
        <v>2.9</v>
      </c>
      <c r="AA61">
        <v>7.22</v>
      </c>
      <c r="AB61">
        <v>6.77</v>
      </c>
      <c r="AC61">
        <v>3.93</v>
      </c>
      <c r="AD61">
        <v>28.69</v>
      </c>
      <c r="AE61">
        <v>0.97</v>
      </c>
      <c r="AF61">
        <v>16.45</v>
      </c>
      <c r="AG61">
        <v>29.02</v>
      </c>
      <c r="AH61">
        <v>17.420000000000002</v>
      </c>
      <c r="AI61">
        <v>0</v>
      </c>
      <c r="AJ61">
        <v>0</v>
      </c>
      <c r="AK61">
        <v>186.24</v>
      </c>
      <c r="AL61">
        <v>0</v>
      </c>
      <c r="AM61">
        <v>66.52</v>
      </c>
      <c r="AN61">
        <v>0</v>
      </c>
      <c r="AO61">
        <v>0.97</v>
      </c>
      <c r="AP61">
        <v>96.75</v>
      </c>
      <c r="AQ61">
        <v>0</v>
      </c>
      <c r="AR61">
        <v>14.51</v>
      </c>
      <c r="AS61">
        <v>0</v>
      </c>
      <c r="AT61">
        <v>45.71</v>
      </c>
      <c r="AU61">
        <v>51.42</v>
      </c>
      <c r="AV61">
        <v>21.84</v>
      </c>
      <c r="AW61">
        <v>0</v>
      </c>
      <c r="AX61">
        <v>191.19</v>
      </c>
      <c r="AY61">
        <v>1.94</v>
      </c>
      <c r="AZ61">
        <v>0</v>
      </c>
      <c r="BA61">
        <v>48.38</v>
      </c>
      <c r="BB61">
        <v>0</v>
      </c>
      <c r="BC61">
        <v>0.97</v>
      </c>
      <c r="BD61">
        <v>0.4</v>
      </c>
      <c r="BE61">
        <v>0.52</v>
      </c>
      <c r="BF61">
        <v>0.94</v>
      </c>
      <c r="BG61">
        <v>0.96</v>
      </c>
      <c r="BH61">
        <v>1.02</v>
      </c>
      <c r="BI61">
        <v>0.96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</v>
      </c>
      <c r="BS61">
        <v>0</v>
      </c>
      <c r="BT61">
        <v>67.72</v>
      </c>
      <c r="BU61">
        <v>87.5</v>
      </c>
      <c r="BV61">
        <v>36.28</v>
      </c>
    </row>
    <row r="62" spans="1:74">
      <c r="G62" t="s">
        <v>104</v>
      </c>
      <c r="H62" s="115">
        <v>614.63</v>
      </c>
      <c r="I62" s="88">
        <v>224.53</v>
      </c>
      <c r="J62" s="88">
        <v>298.67</v>
      </c>
      <c r="K62" s="88">
        <v>49.35</v>
      </c>
      <c r="L62" s="88">
        <v>8.7099999999999991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58.05</v>
      </c>
      <c r="X62">
        <v>96.75</v>
      </c>
      <c r="Y62">
        <v>0</v>
      </c>
      <c r="Z62">
        <v>2.9</v>
      </c>
      <c r="AA62">
        <v>7.22</v>
      </c>
      <c r="AB62">
        <v>6.77</v>
      </c>
      <c r="AC62">
        <v>3.93</v>
      </c>
      <c r="AD62">
        <v>28.69</v>
      </c>
      <c r="AE62">
        <v>0.97</v>
      </c>
      <c r="AF62">
        <v>16.45</v>
      </c>
      <c r="AG62">
        <v>29.02</v>
      </c>
      <c r="AH62">
        <v>17.420000000000002</v>
      </c>
      <c r="AI62">
        <v>0</v>
      </c>
      <c r="AJ62">
        <v>0</v>
      </c>
      <c r="AK62">
        <v>186.24</v>
      </c>
      <c r="AL62">
        <v>0</v>
      </c>
      <c r="AM62">
        <v>66.52</v>
      </c>
      <c r="AN62">
        <v>0</v>
      </c>
      <c r="AO62">
        <v>0.97</v>
      </c>
      <c r="AP62">
        <v>96.75</v>
      </c>
      <c r="AQ62">
        <v>0</v>
      </c>
      <c r="AR62">
        <v>14.51</v>
      </c>
      <c r="AS62">
        <v>0</v>
      </c>
      <c r="AT62">
        <v>45.71</v>
      </c>
      <c r="AU62">
        <v>51.42</v>
      </c>
      <c r="AV62">
        <v>21.84</v>
      </c>
      <c r="AW62">
        <v>0</v>
      </c>
      <c r="AX62">
        <v>191.19</v>
      </c>
      <c r="AY62">
        <v>1.94</v>
      </c>
      <c r="AZ62">
        <v>0</v>
      </c>
      <c r="BA62">
        <v>48.38</v>
      </c>
      <c r="BB62">
        <v>0</v>
      </c>
      <c r="BC62">
        <v>0.97</v>
      </c>
      <c r="BD62">
        <v>0.4</v>
      </c>
      <c r="BE62">
        <v>0.52</v>
      </c>
      <c r="BF62">
        <v>0.94</v>
      </c>
      <c r="BG62">
        <v>0.96</v>
      </c>
      <c r="BH62">
        <v>1.02</v>
      </c>
      <c r="BI62">
        <v>0.96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</v>
      </c>
      <c r="BS62">
        <v>0</v>
      </c>
      <c r="BT62">
        <v>67.72</v>
      </c>
      <c r="BU62">
        <v>85.4</v>
      </c>
      <c r="BV62">
        <v>35.409999999999997</v>
      </c>
    </row>
    <row r="63" spans="1:74">
      <c r="G63" t="s">
        <v>105</v>
      </c>
      <c r="H63" s="115">
        <v>676.55000000000007</v>
      </c>
      <c r="I63" s="88">
        <v>224.53</v>
      </c>
      <c r="J63" s="88">
        <v>298.67</v>
      </c>
      <c r="K63" s="88">
        <v>49.35</v>
      </c>
      <c r="L63" s="88">
        <v>8.7099999999999991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81.27</v>
      </c>
      <c r="X63">
        <v>96.75</v>
      </c>
      <c r="Y63">
        <v>0</v>
      </c>
      <c r="Z63">
        <v>2.9</v>
      </c>
      <c r="AA63">
        <v>7.22</v>
      </c>
      <c r="AB63">
        <v>6.77</v>
      </c>
      <c r="AC63">
        <v>3.93</v>
      </c>
      <c r="AD63">
        <v>28.69</v>
      </c>
      <c r="AE63">
        <v>0.97</v>
      </c>
      <c r="AF63">
        <v>16.45</v>
      </c>
      <c r="AG63">
        <v>29.02</v>
      </c>
      <c r="AH63">
        <v>17.420000000000002</v>
      </c>
      <c r="AI63">
        <v>0</v>
      </c>
      <c r="AJ63">
        <v>0</v>
      </c>
      <c r="AK63">
        <v>186.24</v>
      </c>
      <c r="AL63">
        <v>0</v>
      </c>
      <c r="AM63">
        <v>66.52</v>
      </c>
      <c r="AN63">
        <v>0</v>
      </c>
      <c r="AO63">
        <v>0.97</v>
      </c>
      <c r="AP63">
        <v>96.75</v>
      </c>
      <c r="AQ63">
        <v>38.700000000000003</v>
      </c>
      <c r="AR63">
        <v>14.51</v>
      </c>
      <c r="AS63">
        <v>0</v>
      </c>
      <c r="AT63">
        <v>45.71</v>
      </c>
      <c r="AU63">
        <v>51.42</v>
      </c>
      <c r="AV63">
        <v>21.84</v>
      </c>
      <c r="AW63">
        <v>0</v>
      </c>
      <c r="AX63">
        <v>191.19</v>
      </c>
      <c r="AY63">
        <v>1.94</v>
      </c>
      <c r="AZ63">
        <v>0</v>
      </c>
      <c r="BA63">
        <v>48.38</v>
      </c>
      <c r="BB63">
        <v>0</v>
      </c>
      <c r="BC63">
        <v>0.97</v>
      </c>
      <c r="BD63">
        <v>0.4</v>
      </c>
      <c r="BE63">
        <v>0.52</v>
      </c>
      <c r="BF63">
        <v>0.94</v>
      </c>
      <c r="BG63">
        <v>0.96</v>
      </c>
      <c r="BH63">
        <v>1.02</v>
      </c>
      <c r="BI63">
        <v>0.96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</v>
      </c>
      <c r="BS63">
        <v>0</v>
      </c>
      <c r="BT63">
        <v>67.72</v>
      </c>
      <c r="BU63">
        <v>85.4</v>
      </c>
      <c r="BV63">
        <v>35.409999999999997</v>
      </c>
    </row>
    <row r="64" spans="1:74">
      <c r="G64" t="s">
        <v>106</v>
      </c>
      <c r="H64" s="115">
        <v>717.72000000000014</v>
      </c>
      <c r="I64" s="88">
        <v>223.95</v>
      </c>
      <c r="J64" s="88">
        <v>298.67</v>
      </c>
      <c r="K64" s="88">
        <v>49.35</v>
      </c>
      <c r="L64" s="88">
        <v>8.7099999999999991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81.27</v>
      </c>
      <c r="X64">
        <v>96.75</v>
      </c>
      <c r="Y64">
        <v>0</v>
      </c>
      <c r="Z64">
        <v>2.9</v>
      </c>
      <c r="AA64">
        <v>7.22</v>
      </c>
      <c r="AB64">
        <v>6.77</v>
      </c>
      <c r="AC64">
        <v>3.93</v>
      </c>
      <c r="AD64">
        <v>28.69</v>
      </c>
      <c r="AE64">
        <v>0.97</v>
      </c>
      <c r="AF64">
        <v>16.45</v>
      </c>
      <c r="AG64">
        <v>29.02</v>
      </c>
      <c r="AH64">
        <v>17.420000000000002</v>
      </c>
      <c r="AI64">
        <v>0</v>
      </c>
      <c r="AJ64">
        <v>0</v>
      </c>
      <c r="AK64">
        <v>186.24</v>
      </c>
      <c r="AL64">
        <v>0</v>
      </c>
      <c r="AM64">
        <v>66.52</v>
      </c>
      <c r="AN64">
        <v>0</v>
      </c>
      <c r="AO64">
        <v>0.97</v>
      </c>
      <c r="AP64">
        <v>96.75</v>
      </c>
      <c r="AQ64">
        <v>38.700000000000003</v>
      </c>
      <c r="AR64">
        <v>14.51</v>
      </c>
      <c r="AS64">
        <v>0</v>
      </c>
      <c r="AT64">
        <v>45.71</v>
      </c>
      <c r="AU64">
        <v>51.42</v>
      </c>
      <c r="AV64">
        <v>21.84</v>
      </c>
      <c r="AW64">
        <v>0</v>
      </c>
      <c r="AX64">
        <v>191.19</v>
      </c>
      <c r="AY64">
        <v>1.94</v>
      </c>
      <c r="AZ64">
        <v>42.57</v>
      </c>
      <c r="BA64">
        <v>48.38</v>
      </c>
      <c r="BB64">
        <v>0</v>
      </c>
      <c r="BC64">
        <v>0.97</v>
      </c>
      <c r="BD64">
        <v>0.4</v>
      </c>
      <c r="BE64">
        <v>0.52</v>
      </c>
      <c r="BF64">
        <v>0.94</v>
      </c>
      <c r="BG64">
        <v>0.96</v>
      </c>
      <c r="BH64">
        <v>1.02</v>
      </c>
      <c r="BI64">
        <v>0.96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</v>
      </c>
      <c r="BS64">
        <v>0</v>
      </c>
      <c r="BT64">
        <v>67.72</v>
      </c>
      <c r="BU64">
        <v>84</v>
      </c>
      <c r="BV64">
        <v>34.83</v>
      </c>
    </row>
    <row r="65" spans="7:74">
      <c r="G65" t="s">
        <v>107</v>
      </c>
      <c r="H65" s="115">
        <v>714.22000000000014</v>
      </c>
      <c r="I65" s="88">
        <v>222.5</v>
      </c>
      <c r="J65" s="88">
        <v>298.67</v>
      </c>
      <c r="K65" s="88">
        <v>49.35</v>
      </c>
      <c r="L65" s="88">
        <v>8.7099999999999991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81.27</v>
      </c>
      <c r="X65">
        <v>96.75</v>
      </c>
      <c r="Y65">
        <v>0</v>
      </c>
      <c r="Z65">
        <v>2.9</v>
      </c>
      <c r="AA65">
        <v>7.22</v>
      </c>
      <c r="AB65">
        <v>6.77</v>
      </c>
      <c r="AC65">
        <v>3.93</v>
      </c>
      <c r="AD65">
        <v>28.69</v>
      </c>
      <c r="AE65">
        <v>0.97</v>
      </c>
      <c r="AF65">
        <v>16.45</v>
      </c>
      <c r="AG65">
        <v>29.02</v>
      </c>
      <c r="AH65">
        <v>17.420000000000002</v>
      </c>
      <c r="AI65">
        <v>0</v>
      </c>
      <c r="AJ65">
        <v>0</v>
      </c>
      <c r="AK65">
        <v>186.24</v>
      </c>
      <c r="AL65">
        <v>0</v>
      </c>
      <c r="AM65">
        <v>66.52</v>
      </c>
      <c r="AN65">
        <v>0</v>
      </c>
      <c r="AO65">
        <v>0.97</v>
      </c>
      <c r="AP65">
        <v>96.75</v>
      </c>
      <c r="AQ65">
        <v>38.700000000000003</v>
      </c>
      <c r="AR65">
        <v>14.51</v>
      </c>
      <c r="AS65">
        <v>0</v>
      </c>
      <c r="AT65">
        <v>45.71</v>
      </c>
      <c r="AU65">
        <v>51.42</v>
      </c>
      <c r="AV65">
        <v>21.84</v>
      </c>
      <c r="AW65">
        <v>0</v>
      </c>
      <c r="AX65">
        <v>191.19</v>
      </c>
      <c r="AY65">
        <v>1.94</v>
      </c>
      <c r="AZ65">
        <v>42.57</v>
      </c>
      <c r="BA65">
        <v>48.38</v>
      </c>
      <c r="BB65">
        <v>0</v>
      </c>
      <c r="BC65">
        <v>0.97</v>
      </c>
      <c r="BD65">
        <v>0.4</v>
      </c>
      <c r="BE65">
        <v>0.52</v>
      </c>
      <c r="BF65">
        <v>0.94</v>
      </c>
      <c r="BG65">
        <v>0.96</v>
      </c>
      <c r="BH65">
        <v>1.02</v>
      </c>
      <c r="BI65">
        <v>0.96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</v>
      </c>
      <c r="BS65">
        <v>0</v>
      </c>
      <c r="BT65">
        <v>67.72</v>
      </c>
      <c r="BU65">
        <v>80.5</v>
      </c>
      <c r="BV65">
        <v>33.380000000000003</v>
      </c>
    </row>
    <row r="66" spans="7:74">
      <c r="G66" t="s">
        <v>108</v>
      </c>
      <c r="H66" s="115">
        <v>710.72000000000014</v>
      </c>
      <c r="I66" s="88">
        <v>221.05</v>
      </c>
      <c r="J66" s="88">
        <v>298.67</v>
      </c>
      <c r="K66" s="88">
        <v>49.35</v>
      </c>
      <c r="L66" s="88">
        <v>8.7099999999999991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81.27</v>
      </c>
      <c r="X66">
        <v>96.75</v>
      </c>
      <c r="Y66">
        <v>0</v>
      </c>
      <c r="Z66">
        <v>2.9</v>
      </c>
      <c r="AA66">
        <v>7.22</v>
      </c>
      <c r="AB66">
        <v>6.77</v>
      </c>
      <c r="AC66">
        <v>3.93</v>
      </c>
      <c r="AD66">
        <v>28.69</v>
      </c>
      <c r="AE66">
        <v>0.97</v>
      </c>
      <c r="AF66">
        <v>16.45</v>
      </c>
      <c r="AG66">
        <v>29.02</v>
      </c>
      <c r="AH66">
        <v>17.420000000000002</v>
      </c>
      <c r="AI66">
        <v>0</v>
      </c>
      <c r="AJ66">
        <v>0</v>
      </c>
      <c r="AK66">
        <v>186.24</v>
      </c>
      <c r="AL66">
        <v>0</v>
      </c>
      <c r="AM66">
        <v>66.52</v>
      </c>
      <c r="AN66">
        <v>0</v>
      </c>
      <c r="AO66">
        <v>0.97</v>
      </c>
      <c r="AP66">
        <v>96.75</v>
      </c>
      <c r="AQ66">
        <v>38.700000000000003</v>
      </c>
      <c r="AR66">
        <v>14.51</v>
      </c>
      <c r="AS66">
        <v>0</v>
      </c>
      <c r="AT66">
        <v>45.71</v>
      </c>
      <c r="AU66">
        <v>51.42</v>
      </c>
      <c r="AV66">
        <v>21.84</v>
      </c>
      <c r="AW66">
        <v>0</v>
      </c>
      <c r="AX66">
        <v>191.19</v>
      </c>
      <c r="AY66">
        <v>1.94</v>
      </c>
      <c r="AZ66">
        <v>42.57</v>
      </c>
      <c r="BA66">
        <v>48.38</v>
      </c>
      <c r="BB66">
        <v>0</v>
      </c>
      <c r="BC66">
        <v>0.97</v>
      </c>
      <c r="BD66">
        <v>0.4</v>
      </c>
      <c r="BE66">
        <v>0.52</v>
      </c>
      <c r="BF66">
        <v>0.94</v>
      </c>
      <c r="BG66">
        <v>0.96</v>
      </c>
      <c r="BH66">
        <v>1.02</v>
      </c>
      <c r="BI66">
        <v>0.96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</v>
      </c>
      <c r="BS66">
        <v>0</v>
      </c>
      <c r="BT66">
        <v>67.72</v>
      </c>
      <c r="BU66">
        <v>77</v>
      </c>
      <c r="BV66">
        <v>31.93</v>
      </c>
    </row>
    <row r="67" spans="7:74">
      <c r="G67" t="s">
        <v>109</v>
      </c>
      <c r="H67" s="115">
        <v>621.22999999999979</v>
      </c>
      <c r="I67" s="88">
        <v>217.7</v>
      </c>
      <c r="J67" s="88">
        <v>298.67</v>
      </c>
      <c r="K67" s="88">
        <v>49.35</v>
      </c>
      <c r="L67" s="88">
        <v>8.7099999999999991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81.27</v>
      </c>
      <c r="X67">
        <v>96.75</v>
      </c>
      <c r="Y67">
        <v>0</v>
      </c>
      <c r="Z67">
        <v>2.9</v>
      </c>
      <c r="AA67">
        <v>7.22</v>
      </c>
      <c r="AB67">
        <v>6.77</v>
      </c>
      <c r="AC67">
        <v>3.93</v>
      </c>
      <c r="AD67">
        <v>28.69</v>
      </c>
      <c r="AE67">
        <v>0.97</v>
      </c>
      <c r="AF67">
        <v>16.45</v>
      </c>
      <c r="AG67">
        <v>29.02</v>
      </c>
      <c r="AH67">
        <v>17.420000000000002</v>
      </c>
      <c r="AI67">
        <v>0</v>
      </c>
      <c r="AJ67">
        <v>0</v>
      </c>
      <c r="AK67">
        <v>186.24</v>
      </c>
      <c r="AL67">
        <v>0</v>
      </c>
      <c r="AM67">
        <v>66.52</v>
      </c>
      <c r="AN67">
        <v>0</v>
      </c>
      <c r="AO67">
        <v>0.82</v>
      </c>
      <c r="AP67">
        <v>96.75</v>
      </c>
      <c r="AQ67">
        <v>0</v>
      </c>
      <c r="AR67">
        <v>14.51</v>
      </c>
      <c r="AS67">
        <v>0</v>
      </c>
      <c r="AT67">
        <v>45.71</v>
      </c>
      <c r="AU67">
        <v>51.42</v>
      </c>
      <c r="AV67">
        <v>21.84</v>
      </c>
      <c r="AW67">
        <v>0</v>
      </c>
      <c r="AX67">
        <v>191.19</v>
      </c>
      <c r="AY67">
        <v>1.94</v>
      </c>
      <c r="AZ67">
        <v>0</v>
      </c>
      <c r="BA67">
        <v>48.38</v>
      </c>
      <c r="BB67">
        <v>0</v>
      </c>
      <c r="BC67">
        <v>0.97</v>
      </c>
      <c r="BD67">
        <v>0.4</v>
      </c>
      <c r="BE67">
        <v>0.52</v>
      </c>
      <c r="BF67">
        <v>0.94</v>
      </c>
      <c r="BG67">
        <v>0.96</v>
      </c>
      <c r="BH67">
        <v>1.02</v>
      </c>
      <c r="BI67">
        <v>0.96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</v>
      </c>
      <c r="BS67">
        <v>0</v>
      </c>
      <c r="BT67">
        <v>67.72</v>
      </c>
      <c r="BU67">
        <v>68.930000000000007</v>
      </c>
      <c r="BV67">
        <v>28.58</v>
      </c>
    </row>
    <row r="68" spans="7:74">
      <c r="G68" t="s">
        <v>110</v>
      </c>
      <c r="H68" s="115">
        <v>615.51999999999987</v>
      </c>
      <c r="I68" s="88">
        <v>215.34</v>
      </c>
      <c r="J68" s="88">
        <v>298.67</v>
      </c>
      <c r="K68" s="88">
        <v>49.35</v>
      </c>
      <c r="L68" s="88">
        <v>8.7099999999999991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81.27</v>
      </c>
      <c r="X68">
        <v>96.75</v>
      </c>
      <c r="Y68">
        <v>0</v>
      </c>
      <c r="Z68">
        <v>2.9</v>
      </c>
      <c r="AA68">
        <v>7.22</v>
      </c>
      <c r="AB68">
        <v>6.77</v>
      </c>
      <c r="AC68">
        <v>3.93</v>
      </c>
      <c r="AD68">
        <v>28.69</v>
      </c>
      <c r="AE68">
        <v>0.97</v>
      </c>
      <c r="AF68">
        <v>16.45</v>
      </c>
      <c r="AG68">
        <v>29.02</v>
      </c>
      <c r="AH68">
        <v>17.420000000000002</v>
      </c>
      <c r="AI68">
        <v>0</v>
      </c>
      <c r="AJ68">
        <v>0</v>
      </c>
      <c r="AK68">
        <v>186.24</v>
      </c>
      <c r="AL68">
        <v>0</v>
      </c>
      <c r="AM68">
        <v>66.52</v>
      </c>
      <c r="AN68">
        <v>0</v>
      </c>
      <c r="AO68">
        <v>0.82</v>
      </c>
      <c r="AP68">
        <v>96.75</v>
      </c>
      <c r="AQ68">
        <v>0</v>
      </c>
      <c r="AR68">
        <v>14.51</v>
      </c>
      <c r="AS68">
        <v>0</v>
      </c>
      <c r="AT68">
        <v>45.71</v>
      </c>
      <c r="AU68">
        <v>51.42</v>
      </c>
      <c r="AV68">
        <v>21.84</v>
      </c>
      <c r="AW68">
        <v>0</v>
      </c>
      <c r="AX68">
        <v>191.19</v>
      </c>
      <c r="AY68">
        <v>1.94</v>
      </c>
      <c r="AZ68">
        <v>0</v>
      </c>
      <c r="BA68">
        <v>48.38</v>
      </c>
      <c r="BB68">
        <v>0</v>
      </c>
      <c r="BC68">
        <v>0.97</v>
      </c>
      <c r="BD68">
        <v>0.4</v>
      </c>
      <c r="BE68">
        <v>0.52</v>
      </c>
      <c r="BF68">
        <v>0.94</v>
      </c>
      <c r="BG68">
        <v>0.96</v>
      </c>
      <c r="BH68">
        <v>1.02</v>
      </c>
      <c r="BI68">
        <v>0.96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</v>
      </c>
      <c r="BS68">
        <v>0</v>
      </c>
      <c r="BT68">
        <v>67.72</v>
      </c>
      <c r="BU68">
        <v>63.22</v>
      </c>
      <c r="BV68">
        <v>26.22</v>
      </c>
    </row>
    <row r="69" spans="7:74">
      <c r="G69" t="s">
        <v>111</v>
      </c>
      <c r="H69" s="115">
        <v>648.35</v>
      </c>
      <c r="I69" s="88">
        <v>212.9</v>
      </c>
      <c r="J69" s="88">
        <v>298.67</v>
      </c>
      <c r="K69" s="88">
        <v>49.35</v>
      </c>
      <c r="L69" s="88">
        <v>8.7099999999999991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81.27</v>
      </c>
      <c r="X69">
        <v>96.75</v>
      </c>
      <c r="Y69">
        <v>0</v>
      </c>
      <c r="Z69">
        <v>2.9</v>
      </c>
      <c r="AA69">
        <v>7.22</v>
      </c>
      <c r="AB69">
        <v>6.77</v>
      </c>
      <c r="AC69">
        <v>3.93</v>
      </c>
      <c r="AD69">
        <v>28.69</v>
      </c>
      <c r="AE69">
        <v>0.97</v>
      </c>
      <c r="AF69">
        <v>16.45</v>
      </c>
      <c r="AG69">
        <v>29.02</v>
      </c>
      <c r="AH69">
        <v>17.420000000000002</v>
      </c>
      <c r="AI69">
        <v>0</v>
      </c>
      <c r="AJ69">
        <v>0</v>
      </c>
      <c r="AK69">
        <v>186.24</v>
      </c>
      <c r="AL69">
        <v>0</v>
      </c>
      <c r="AM69">
        <v>66.52</v>
      </c>
      <c r="AN69">
        <v>0</v>
      </c>
      <c r="AO69">
        <v>0.82</v>
      </c>
      <c r="AP69">
        <v>96.75</v>
      </c>
      <c r="AQ69">
        <v>38.700000000000003</v>
      </c>
      <c r="AR69">
        <v>14.51</v>
      </c>
      <c r="AS69">
        <v>0</v>
      </c>
      <c r="AT69">
        <v>45.71</v>
      </c>
      <c r="AU69">
        <v>51.42</v>
      </c>
      <c r="AV69">
        <v>21.84</v>
      </c>
      <c r="AW69">
        <v>0</v>
      </c>
      <c r="AX69">
        <v>191.19</v>
      </c>
      <c r="AY69">
        <v>1.94</v>
      </c>
      <c r="AZ69">
        <v>0</v>
      </c>
      <c r="BA69">
        <v>48.38</v>
      </c>
      <c r="BB69">
        <v>0</v>
      </c>
      <c r="BC69">
        <v>0.97</v>
      </c>
      <c r="BD69">
        <v>0.4</v>
      </c>
      <c r="BE69">
        <v>0.52</v>
      </c>
      <c r="BF69">
        <v>0.94</v>
      </c>
      <c r="BG69">
        <v>0.96</v>
      </c>
      <c r="BH69">
        <v>1.02</v>
      </c>
      <c r="BI69">
        <v>0.96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</v>
      </c>
      <c r="BS69">
        <v>0</v>
      </c>
      <c r="BT69">
        <v>67.72</v>
      </c>
      <c r="BU69">
        <v>57.35</v>
      </c>
      <c r="BV69">
        <v>23.78</v>
      </c>
    </row>
    <row r="70" spans="7:74">
      <c r="G70" t="s">
        <v>112</v>
      </c>
      <c r="H70" s="115">
        <v>684.99</v>
      </c>
      <c r="I70" s="88">
        <v>210.43</v>
      </c>
      <c r="J70" s="88">
        <v>298.67</v>
      </c>
      <c r="K70" s="88">
        <v>49.35</v>
      </c>
      <c r="L70" s="88">
        <v>8.7099999999999991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81.27</v>
      </c>
      <c r="X70">
        <v>96.75</v>
      </c>
      <c r="Y70">
        <v>0</v>
      </c>
      <c r="Z70">
        <v>2.9</v>
      </c>
      <c r="AA70">
        <v>7.22</v>
      </c>
      <c r="AB70">
        <v>6.77</v>
      </c>
      <c r="AC70">
        <v>3.93</v>
      </c>
      <c r="AD70">
        <v>28.69</v>
      </c>
      <c r="AE70">
        <v>0.97</v>
      </c>
      <c r="AF70">
        <v>16.45</v>
      </c>
      <c r="AG70">
        <v>29.02</v>
      </c>
      <c r="AH70">
        <v>17.420000000000002</v>
      </c>
      <c r="AI70">
        <v>0</v>
      </c>
      <c r="AJ70">
        <v>0</v>
      </c>
      <c r="AK70">
        <v>186.24</v>
      </c>
      <c r="AL70">
        <v>0</v>
      </c>
      <c r="AM70">
        <v>66.52</v>
      </c>
      <c r="AN70">
        <v>0</v>
      </c>
      <c r="AO70">
        <v>0.82</v>
      </c>
      <c r="AP70">
        <v>96.75</v>
      </c>
      <c r="AQ70">
        <v>38.700000000000003</v>
      </c>
      <c r="AR70">
        <v>14.51</v>
      </c>
      <c r="AS70">
        <v>0</v>
      </c>
      <c r="AT70">
        <v>45.71</v>
      </c>
      <c r="AU70">
        <v>51.42</v>
      </c>
      <c r="AV70">
        <v>21.84</v>
      </c>
      <c r="AW70">
        <v>0</v>
      </c>
      <c r="AX70">
        <v>191.19</v>
      </c>
      <c r="AY70">
        <v>1.94</v>
      </c>
      <c r="AZ70">
        <v>42.57</v>
      </c>
      <c r="BA70">
        <v>48.38</v>
      </c>
      <c r="BB70">
        <v>0</v>
      </c>
      <c r="BC70">
        <v>0.97</v>
      </c>
      <c r="BD70">
        <v>0.4</v>
      </c>
      <c r="BE70">
        <v>0.52</v>
      </c>
      <c r="BF70">
        <v>0.94</v>
      </c>
      <c r="BG70">
        <v>0.96</v>
      </c>
      <c r="BH70">
        <v>1.02</v>
      </c>
      <c r="BI70">
        <v>0.96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</v>
      </c>
      <c r="BS70">
        <v>0</v>
      </c>
      <c r="BT70">
        <v>67.72</v>
      </c>
      <c r="BU70">
        <v>51.42</v>
      </c>
      <c r="BV70">
        <v>21.31</v>
      </c>
    </row>
    <row r="71" spans="7:74">
      <c r="G71" t="s">
        <v>113</v>
      </c>
      <c r="H71" s="115">
        <v>652.02</v>
      </c>
      <c r="I71" s="88">
        <v>207.97</v>
      </c>
      <c r="J71" s="88">
        <v>298.67</v>
      </c>
      <c r="K71" s="88">
        <v>49.35</v>
      </c>
      <c r="L71" s="88">
        <v>8.7099999999999991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81.27</v>
      </c>
      <c r="X71">
        <v>96.75</v>
      </c>
      <c r="Y71">
        <v>0</v>
      </c>
      <c r="Z71">
        <v>2.9</v>
      </c>
      <c r="AA71">
        <v>7.22</v>
      </c>
      <c r="AB71">
        <v>6.77</v>
      </c>
      <c r="AC71">
        <v>5.96</v>
      </c>
      <c r="AD71">
        <v>28.69</v>
      </c>
      <c r="AE71">
        <v>0.97</v>
      </c>
      <c r="AF71">
        <v>16.45</v>
      </c>
      <c r="AG71">
        <v>0</v>
      </c>
      <c r="AH71">
        <v>17.420000000000002</v>
      </c>
      <c r="AI71">
        <v>0</v>
      </c>
      <c r="AJ71">
        <v>0</v>
      </c>
      <c r="AK71">
        <v>186.24</v>
      </c>
      <c r="AL71">
        <v>0</v>
      </c>
      <c r="AM71">
        <v>66.52</v>
      </c>
      <c r="AN71">
        <v>0</v>
      </c>
      <c r="AO71">
        <v>0.82</v>
      </c>
      <c r="AP71">
        <v>96.75</v>
      </c>
      <c r="AQ71">
        <v>38.700000000000003</v>
      </c>
      <c r="AR71">
        <v>14.51</v>
      </c>
      <c r="AS71">
        <v>0</v>
      </c>
      <c r="AT71">
        <v>45.71</v>
      </c>
      <c r="AU71">
        <v>51.42</v>
      </c>
      <c r="AV71">
        <v>21.84</v>
      </c>
      <c r="AW71">
        <v>0</v>
      </c>
      <c r="AX71">
        <v>191.19</v>
      </c>
      <c r="AY71">
        <v>1.94</v>
      </c>
      <c r="AZ71">
        <v>42.57</v>
      </c>
      <c r="BA71">
        <v>48.38</v>
      </c>
      <c r="BB71">
        <v>0</v>
      </c>
      <c r="BC71">
        <v>0.97</v>
      </c>
      <c r="BD71">
        <v>0.4</v>
      </c>
      <c r="BE71">
        <v>0.52</v>
      </c>
      <c r="BF71">
        <v>0.94</v>
      </c>
      <c r="BG71">
        <v>0.96</v>
      </c>
      <c r="BH71">
        <v>1.02</v>
      </c>
      <c r="BI71">
        <v>0.96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</v>
      </c>
      <c r="BS71">
        <v>0</v>
      </c>
      <c r="BT71">
        <v>67.72</v>
      </c>
      <c r="BU71">
        <v>45.44</v>
      </c>
      <c r="BV71">
        <v>18.850000000000001</v>
      </c>
    </row>
    <row r="72" spans="7:74">
      <c r="G72" t="s">
        <v>114</v>
      </c>
      <c r="H72" s="115">
        <v>603.28999999999985</v>
      </c>
      <c r="I72" s="88">
        <v>205.41</v>
      </c>
      <c r="J72" s="88">
        <v>298.67</v>
      </c>
      <c r="K72" s="88">
        <v>49.35</v>
      </c>
      <c r="L72" s="88">
        <v>8.7099999999999991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81.27</v>
      </c>
      <c r="X72">
        <v>96.75</v>
      </c>
      <c r="Y72">
        <v>0</v>
      </c>
      <c r="Z72">
        <v>2.9</v>
      </c>
      <c r="AA72">
        <v>7.22</v>
      </c>
      <c r="AB72">
        <v>6.77</v>
      </c>
      <c r="AC72">
        <v>5.96</v>
      </c>
      <c r="AD72">
        <v>28.69</v>
      </c>
      <c r="AE72">
        <v>0.97</v>
      </c>
      <c r="AF72">
        <v>16.45</v>
      </c>
      <c r="AG72">
        <v>0</v>
      </c>
      <c r="AH72">
        <v>17.420000000000002</v>
      </c>
      <c r="AI72">
        <v>0</v>
      </c>
      <c r="AJ72">
        <v>0</v>
      </c>
      <c r="AK72">
        <v>186.24</v>
      </c>
      <c r="AL72">
        <v>0</v>
      </c>
      <c r="AM72">
        <v>66.52</v>
      </c>
      <c r="AN72">
        <v>0</v>
      </c>
      <c r="AO72">
        <v>0.82</v>
      </c>
      <c r="AP72">
        <v>96.75</v>
      </c>
      <c r="AQ72">
        <v>38.700000000000003</v>
      </c>
      <c r="AR72">
        <v>14.51</v>
      </c>
      <c r="AS72">
        <v>0</v>
      </c>
      <c r="AT72">
        <v>45.71</v>
      </c>
      <c r="AU72">
        <v>51.42</v>
      </c>
      <c r="AV72">
        <v>21.84</v>
      </c>
      <c r="AW72">
        <v>0</v>
      </c>
      <c r="AX72">
        <v>191.19</v>
      </c>
      <c r="AY72">
        <v>1.94</v>
      </c>
      <c r="AZ72">
        <v>0</v>
      </c>
      <c r="BA72">
        <v>48.38</v>
      </c>
      <c r="BB72">
        <v>0</v>
      </c>
      <c r="BC72">
        <v>0.97</v>
      </c>
      <c r="BD72">
        <v>0.4</v>
      </c>
      <c r="BE72">
        <v>0.52</v>
      </c>
      <c r="BF72">
        <v>0.94</v>
      </c>
      <c r="BG72">
        <v>0.96</v>
      </c>
      <c r="BH72">
        <v>1.02</v>
      </c>
      <c r="BI72">
        <v>0.96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</v>
      </c>
      <c r="BS72">
        <v>0</v>
      </c>
      <c r="BT72">
        <v>67.72</v>
      </c>
      <c r="BU72">
        <v>39.28</v>
      </c>
      <c r="BV72">
        <v>16.29</v>
      </c>
    </row>
    <row r="73" spans="7:74">
      <c r="G73" t="s">
        <v>115</v>
      </c>
      <c r="H73" s="115">
        <v>597.02999999999986</v>
      </c>
      <c r="I73" s="88">
        <v>202.81</v>
      </c>
      <c r="J73" s="88">
        <v>298.67</v>
      </c>
      <c r="K73" s="88">
        <v>49.35</v>
      </c>
      <c r="L73" s="88">
        <v>8.7099999999999991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81.27</v>
      </c>
      <c r="X73">
        <v>96.75</v>
      </c>
      <c r="Y73">
        <v>0</v>
      </c>
      <c r="Z73">
        <v>2.9</v>
      </c>
      <c r="AA73">
        <v>7.22</v>
      </c>
      <c r="AB73">
        <v>6.77</v>
      </c>
      <c r="AC73">
        <v>5.96</v>
      </c>
      <c r="AD73">
        <v>28.69</v>
      </c>
      <c r="AE73">
        <v>0.97</v>
      </c>
      <c r="AF73">
        <v>16.45</v>
      </c>
      <c r="AG73">
        <v>0</v>
      </c>
      <c r="AH73">
        <v>17.420000000000002</v>
      </c>
      <c r="AI73">
        <v>0</v>
      </c>
      <c r="AJ73">
        <v>0</v>
      </c>
      <c r="AK73">
        <v>186.24</v>
      </c>
      <c r="AL73">
        <v>0</v>
      </c>
      <c r="AM73">
        <v>66.52</v>
      </c>
      <c r="AN73">
        <v>0</v>
      </c>
      <c r="AO73">
        <v>0.82</v>
      </c>
      <c r="AP73">
        <v>96.75</v>
      </c>
      <c r="AQ73">
        <v>38.700000000000003</v>
      </c>
      <c r="AR73">
        <v>14.51</v>
      </c>
      <c r="AS73">
        <v>0</v>
      </c>
      <c r="AT73">
        <v>45.71</v>
      </c>
      <c r="AU73">
        <v>51.42</v>
      </c>
      <c r="AV73">
        <v>21.84</v>
      </c>
      <c r="AW73">
        <v>0</v>
      </c>
      <c r="AX73">
        <v>191.19</v>
      </c>
      <c r="AY73">
        <v>1.94</v>
      </c>
      <c r="AZ73">
        <v>0</v>
      </c>
      <c r="BA73">
        <v>48.38</v>
      </c>
      <c r="BB73">
        <v>0</v>
      </c>
      <c r="BC73">
        <v>0.97</v>
      </c>
      <c r="BD73">
        <v>0.4</v>
      </c>
      <c r="BE73">
        <v>0.52</v>
      </c>
      <c r="BF73">
        <v>0.94</v>
      </c>
      <c r="BG73">
        <v>0.96</v>
      </c>
      <c r="BH73">
        <v>1.02</v>
      </c>
      <c r="BI73">
        <v>0.96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</v>
      </c>
      <c r="BS73">
        <v>0</v>
      </c>
      <c r="BT73">
        <v>67.72</v>
      </c>
      <c r="BU73">
        <v>33.020000000000003</v>
      </c>
      <c r="BV73">
        <v>13.69</v>
      </c>
    </row>
    <row r="74" spans="7:74">
      <c r="G74" t="s">
        <v>116</v>
      </c>
      <c r="H74" s="115">
        <v>590.92999999999984</v>
      </c>
      <c r="I74" s="88">
        <v>200.28</v>
      </c>
      <c r="J74" s="88">
        <v>298.67</v>
      </c>
      <c r="K74" s="88">
        <v>49.35</v>
      </c>
      <c r="L74" s="88">
        <v>8.7099999999999991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81.27</v>
      </c>
      <c r="X74">
        <v>96.75</v>
      </c>
      <c r="Y74">
        <v>0</v>
      </c>
      <c r="Z74">
        <v>2.9</v>
      </c>
      <c r="AA74">
        <v>7.22</v>
      </c>
      <c r="AB74">
        <v>6.77</v>
      </c>
      <c r="AC74">
        <v>5.96</v>
      </c>
      <c r="AD74">
        <v>28.69</v>
      </c>
      <c r="AE74">
        <v>0.97</v>
      </c>
      <c r="AF74">
        <v>16.45</v>
      </c>
      <c r="AG74">
        <v>0</v>
      </c>
      <c r="AH74">
        <v>17.420000000000002</v>
      </c>
      <c r="AI74">
        <v>0</v>
      </c>
      <c r="AJ74">
        <v>0</v>
      </c>
      <c r="AK74">
        <v>186.24</v>
      </c>
      <c r="AL74">
        <v>0</v>
      </c>
      <c r="AM74">
        <v>66.52</v>
      </c>
      <c r="AN74">
        <v>0</v>
      </c>
      <c r="AO74">
        <v>0.82</v>
      </c>
      <c r="AP74">
        <v>96.75</v>
      </c>
      <c r="AQ74">
        <v>38.700000000000003</v>
      </c>
      <c r="AR74">
        <v>14.51</v>
      </c>
      <c r="AS74">
        <v>0</v>
      </c>
      <c r="AT74">
        <v>45.71</v>
      </c>
      <c r="AU74">
        <v>51.42</v>
      </c>
      <c r="AV74">
        <v>21.84</v>
      </c>
      <c r="AW74">
        <v>0</v>
      </c>
      <c r="AX74">
        <v>191.19</v>
      </c>
      <c r="AY74">
        <v>1.94</v>
      </c>
      <c r="AZ74">
        <v>0</v>
      </c>
      <c r="BA74">
        <v>48.38</v>
      </c>
      <c r="BB74">
        <v>0</v>
      </c>
      <c r="BC74">
        <v>0.97</v>
      </c>
      <c r="BD74">
        <v>0.4</v>
      </c>
      <c r="BE74">
        <v>0.52</v>
      </c>
      <c r="BF74">
        <v>0.94</v>
      </c>
      <c r="BG74">
        <v>0.96</v>
      </c>
      <c r="BH74">
        <v>1.02</v>
      </c>
      <c r="BI74">
        <v>0.96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</v>
      </c>
      <c r="BS74">
        <v>0</v>
      </c>
      <c r="BT74">
        <v>67.72</v>
      </c>
      <c r="BU74">
        <v>26.92</v>
      </c>
      <c r="BV74">
        <v>11.16</v>
      </c>
    </row>
    <row r="75" spans="7:74">
      <c r="G75" t="s">
        <v>117</v>
      </c>
      <c r="H75" s="115">
        <v>546.37999999999988</v>
      </c>
      <c r="I75" s="88">
        <v>197.84</v>
      </c>
      <c r="J75" s="88">
        <v>298.67</v>
      </c>
      <c r="K75" s="88">
        <v>0.97</v>
      </c>
      <c r="L75" s="88">
        <v>8.7099999999999991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81.27</v>
      </c>
      <c r="X75">
        <v>96.75</v>
      </c>
      <c r="Y75">
        <v>0</v>
      </c>
      <c r="Z75">
        <v>2.9</v>
      </c>
      <c r="AA75">
        <v>7.22</v>
      </c>
      <c r="AB75">
        <v>6.77</v>
      </c>
      <c r="AC75">
        <v>5.96</v>
      </c>
      <c r="AD75">
        <v>28.69</v>
      </c>
      <c r="AE75">
        <v>0.97</v>
      </c>
      <c r="AF75">
        <v>16.45</v>
      </c>
      <c r="AG75">
        <v>0</v>
      </c>
      <c r="AH75">
        <v>17.420000000000002</v>
      </c>
      <c r="AI75">
        <v>0</v>
      </c>
      <c r="AJ75">
        <v>0</v>
      </c>
      <c r="AK75">
        <v>186.24</v>
      </c>
      <c r="AL75">
        <v>0</v>
      </c>
      <c r="AM75">
        <v>66.52</v>
      </c>
      <c r="AN75">
        <v>0</v>
      </c>
      <c r="AO75">
        <v>0.87</v>
      </c>
      <c r="AP75">
        <v>96.75</v>
      </c>
      <c r="AQ75">
        <v>0</v>
      </c>
      <c r="AR75">
        <v>14.51</v>
      </c>
      <c r="AS75">
        <v>0</v>
      </c>
      <c r="AT75">
        <v>45.71</v>
      </c>
      <c r="AU75">
        <v>51.42</v>
      </c>
      <c r="AV75">
        <v>21.84</v>
      </c>
      <c r="AW75">
        <v>0</v>
      </c>
      <c r="AX75">
        <v>191.19</v>
      </c>
      <c r="AY75">
        <v>1.94</v>
      </c>
      <c r="AZ75">
        <v>0</v>
      </c>
      <c r="BA75">
        <v>0</v>
      </c>
      <c r="BB75">
        <v>0</v>
      </c>
      <c r="BC75">
        <v>0.97</v>
      </c>
      <c r="BD75">
        <v>0.4</v>
      </c>
      <c r="BE75">
        <v>0.52</v>
      </c>
      <c r="BF75">
        <v>0.94</v>
      </c>
      <c r="BG75">
        <v>0.96</v>
      </c>
      <c r="BH75">
        <v>1.02</v>
      </c>
      <c r="BI75">
        <v>0.96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</v>
      </c>
      <c r="BS75">
        <v>0</v>
      </c>
      <c r="BT75">
        <v>67.72</v>
      </c>
      <c r="BU75">
        <v>21.02</v>
      </c>
      <c r="BV75">
        <v>8.7200000000000006</v>
      </c>
    </row>
    <row r="76" spans="7:74">
      <c r="G76" t="s">
        <v>118</v>
      </c>
      <c r="H76" s="115">
        <v>540.78999999999985</v>
      </c>
      <c r="I76" s="88">
        <v>195.52</v>
      </c>
      <c r="J76" s="88">
        <v>298.67</v>
      </c>
      <c r="K76" s="88">
        <v>0.97</v>
      </c>
      <c r="L76" s="88">
        <v>8.7099999999999991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81.27</v>
      </c>
      <c r="X76">
        <v>96.75</v>
      </c>
      <c r="Y76">
        <v>0</v>
      </c>
      <c r="Z76">
        <v>2.9</v>
      </c>
      <c r="AA76">
        <v>7.22</v>
      </c>
      <c r="AB76">
        <v>6.77</v>
      </c>
      <c r="AC76">
        <v>5.96</v>
      </c>
      <c r="AD76">
        <v>28.69</v>
      </c>
      <c r="AE76">
        <v>0.97</v>
      </c>
      <c r="AF76">
        <v>16.45</v>
      </c>
      <c r="AG76">
        <v>0</v>
      </c>
      <c r="AH76">
        <v>17.420000000000002</v>
      </c>
      <c r="AI76">
        <v>0</v>
      </c>
      <c r="AJ76">
        <v>0</v>
      </c>
      <c r="AK76">
        <v>186.24</v>
      </c>
      <c r="AL76">
        <v>0</v>
      </c>
      <c r="AM76">
        <v>66.52</v>
      </c>
      <c r="AN76">
        <v>0</v>
      </c>
      <c r="AO76">
        <v>0.87</v>
      </c>
      <c r="AP76">
        <v>96.75</v>
      </c>
      <c r="AQ76">
        <v>0</v>
      </c>
      <c r="AR76">
        <v>14.51</v>
      </c>
      <c r="AS76">
        <v>0</v>
      </c>
      <c r="AT76">
        <v>45.71</v>
      </c>
      <c r="AU76">
        <v>51.42</v>
      </c>
      <c r="AV76">
        <v>21.84</v>
      </c>
      <c r="AW76">
        <v>0</v>
      </c>
      <c r="AX76">
        <v>191.19</v>
      </c>
      <c r="AY76">
        <v>1.94</v>
      </c>
      <c r="AZ76">
        <v>0</v>
      </c>
      <c r="BA76">
        <v>0</v>
      </c>
      <c r="BB76">
        <v>0</v>
      </c>
      <c r="BC76">
        <v>0.97</v>
      </c>
      <c r="BD76">
        <v>0.4</v>
      </c>
      <c r="BE76">
        <v>0.52</v>
      </c>
      <c r="BF76">
        <v>0.94</v>
      </c>
      <c r="BG76">
        <v>0.96</v>
      </c>
      <c r="BH76">
        <v>1.02</v>
      </c>
      <c r="BI76">
        <v>0.96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</v>
      </c>
      <c r="BS76">
        <v>0</v>
      </c>
      <c r="BT76">
        <v>67.72</v>
      </c>
      <c r="BU76">
        <v>15.43</v>
      </c>
      <c r="BV76">
        <v>6.4</v>
      </c>
    </row>
    <row r="77" spans="7:74">
      <c r="G77" t="s">
        <v>119</v>
      </c>
      <c r="H77" s="115">
        <v>535.44999999999993</v>
      </c>
      <c r="I77" s="88">
        <v>193.3</v>
      </c>
      <c r="J77" s="88">
        <v>298.67</v>
      </c>
      <c r="K77" s="88">
        <v>0.97</v>
      </c>
      <c r="L77" s="88">
        <v>8.7099999999999991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81.27</v>
      </c>
      <c r="X77">
        <v>96.75</v>
      </c>
      <c r="Y77">
        <v>0</v>
      </c>
      <c r="Z77">
        <v>2.9</v>
      </c>
      <c r="AA77">
        <v>7.22</v>
      </c>
      <c r="AB77">
        <v>6.77</v>
      </c>
      <c r="AC77">
        <v>5.96</v>
      </c>
      <c r="AD77">
        <v>28.69</v>
      </c>
      <c r="AE77">
        <v>0.97</v>
      </c>
      <c r="AF77">
        <v>16.45</v>
      </c>
      <c r="AG77">
        <v>0</v>
      </c>
      <c r="AH77">
        <v>17.420000000000002</v>
      </c>
      <c r="AI77">
        <v>0</v>
      </c>
      <c r="AJ77">
        <v>0</v>
      </c>
      <c r="AK77">
        <v>186.24</v>
      </c>
      <c r="AL77">
        <v>0</v>
      </c>
      <c r="AM77">
        <v>66.52</v>
      </c>
      <c r="AN77">
        <v>0</v>
      </c>
      <c r="AO77">
        <v>0.87</v>
      </c>
      <c r="AP77">
        <v>96.75</v>
      </c>
      <c r="AQ77">
        <v>0</v>
      </c>
      <c r="AR77">
        <v>14.51</v>
      </c>
      <c r="AS77">
        <v>0</v>
      </c>
      <c r="AT77">
        <v>45.71</v>
      </c>
      <c r="AU77">
        <v>51.42</v>
      </c>
      <c r="AV77">
        <v>21.84</v>
      </c>
      <c r="AW77">
        <v>0</v>
      </c>
      <c r="AX77">
        <v>191.19</v>
      </c>
      <c r="AY77">
        <v>1.94</v>
      </c>
      <c r="AZ77">
        <v>0</v>
      </c>
      <c r="BA77">
        <v>0</v>
      </c>
      <c r="BB77">
        <v>0</v>
      </c>
      <c r="BC77">
        <v>0.97</v>
      </c>
      <c r="BD77">
        <v>0.4</v>
      </c>
      <c r="BE77">
        <v>0.52</v>
      </c>
      <c r="BF77">
        <v>0.94</v>
      </c>
      <c r="BG77">
        <v>0.96</v>
      </c>
      <c r="BH77">
        <v>1.02</v>
      </c>
      <c r="BI77">
        <v>0.96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</v>
      </c>
      <c r="BS77">
        <v>0</v>
      </c>
      <c r="BT77">
        <v>67.72</v>
      </c>
      <c r="BU77">
        <v>10.09</v>
      </c>
      <c r="BV77">
        <v>4.18</v>
      </c>
    </row>
    <row r="78" spans="7:74">
      <c r="G78" t="s">
        <v>120</v>
      </c>
      <c r="H78" s="115">
        <v>530.71999999999991</v>
      </c>
      <c r="I78" s="88">
        <v>191.34</v>
      </c>
      <c r="J78" s="88">
        <v>298.67</v>
      </c>
      <c r="K78" s="88">
        <v>0.97</v>
      </c>
      <c r="L78" s="88">
        <v>8.7099999999999991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81.27</v>
      </c>
      <c r="X78">
        <v>96.75</v>
      </c>
      <c r="Y78">
        <v>0</v>
      </c>
      <c r="Z78">
        <v>2.9</v>
      </c>
      <c r="AA78">
        <v>7.22</v>
      </c>
      <c r="AB78">
        <v>6.77</v>
      </c>
      <c r="AC78">
        <v>5.96</v>
      </c>
      <c r="AD78">
        <v>28.69</v>
      </c>
      <c r="AE78">
        <v>0.97</v>
      </c>
      <c r="AF78">
        <v>16.45</v>
      </c>
      <c r="AG78">
        <v>0</v>
      </c>
      <c r="AH78">
        <v>17.420000000000002</v>
      </c>
      <c r="AI78">
        <v>0</v>
      </c>
      <c r="AJ78">
        <v>0</v>
      </c>
      <c r="AK78">
        <v>186.24</v>
      </c>
      <c r="AL78">
        <v>0</v>
      </c>
      <c r="AM78">
        <v>66.52</v>
      </c>
      <c r="AN78">
        <v>0</v>
      </c>
      <c r="AO78">
        <v>0.87</v>
      </c>
      <c r="AP78">
        <v>96.75</v>
      </c>
      <c r="AQ78">
        <v>0</v>
      </c>
      <c r="AR78">
        <v>14.51</v>
      </c>
      <c r="AS78">
        <v>0</v>
      </c>
      <c r="AT78">
        <v>45.71</v>
      </c>
      <c r="AU78">
        <v>51.42</v>
      </c>
      <c r="AV78">
        <v>21.84</v>
      </c>
      <c r="AW78">
        <v>0</v>
      </c>
      <c r="AX78">
        <v>191.19</v>
      </c>
      <c r="AY78">
        <v>1.94</v>
      </c>
      <c r="AZ78">
        <v>0</v>
      </c>
      <c r="BA78">
        <v>0</v>
      </c>
      <c r="BB78">
        <v>0</v>
      </c>
      <c r="BC78">
        <v>0.97</v>
      </c>
      <c r="BD78">
        <v>0.4</v>
      </c>
      <c r="BE78">
        <v>0.52</v>
      </c>
      <c r="BF78">
        <v>0.94</v>
      </c>
      <c r="BG78">
        <v>0.96</v>
      </c>
      <c r="BH78">
        <v>1.02</v>
      </c>
      <c r="BI78">
        <v>0.96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</v>
      </c>
      <c r="BS78">
        <v>0</v>
      </c>
      <c r="BT78">
        <v>67.72</v>
      </c>
      <c r="BU78">
        <v>5.36</v>
      </c>
      <c r="BV78">
        <v>2.2200000000000002</v>
      </c>
    </row>
    <row r="79" spans="7:74">
      <c r="G79" t="s">
        <v>121</v>
      </c>
      <c r="H79" s="115">
        <v>575.71999999999991</v>
      </c>
      <c r="I79" s="88">
        <v>189.92000000000002</v>
      </c>
      <c r="J79" s="88">
        <v>298.67</v>
      </c>
      <c r="K79" s="88">
        <v>0.97</v>
      </c>
      <c r="L79" s="88">
        <v>8.7099999999999991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81.27</v>
      </c>
      <c r="X79">
        <v>96.75</v>
      </c>
      <c r="Y79">
        <v>48.38</v>
      </c>
      <c r="Z79">
        <v>2.9</v>
      </c>
      <c r="AA79">
        <v>7.22</v>
      </c>
      <c r="AB79">
        <v>6.77</v>
      </c>
      <c r="AC79">
        <v>5.96</v>
      </c>
      <c r="AD79">
        <v>28.69</v>
      </c>
      <c r="AE79">
        <v>0.97</v>
      </c>
      <c r="AF79">
        <v>16.45</v>
      </c>
      <c r="AG79">
        <v>0</v>
      </c>
      <c r="AH79">
        <v>17.420000000000002</v>
      </c>
      <c r="AI79">
        <v>0</v>
      </c>
      <c r="AJ79">
        <v>0</v>
      </c>
      <c r="AK79">
        <v>186.24</v>
      </c>
      <c r="AL79">
        <v>0</v>
      </c>
      <c r="AM79">
        <v>66.52</v>
      </c>
      <c r="AN79">
        <v>0</v>
      </c>
      <c r="AO79">
        <v>0.92</v>
      </c>
      <c r="AP79">
        <v>96.75</v>
      </c>
      <c r="AQ79">
        <v>0</v>
      </c>
      <c r="AR79">
        <v>14.51</v>
      </c>
      <c r="AS79">
        <v>0</v>
      </c>
      <c r="AT79">
        <v>45.71</v>
      </c>
      <c r="AU79">
        <v>51.42</v>
      </c>
      <c r="AV79">
        <v>21.84</v>
      </c>
      <c r="AW79">
        <v>0</v>
      </c>
      <c r="AX79">
        <v>191.19</v>
      </c>
      <c r="AY79">
        <v>1.94</v>
      </c>
      <c r="AZ79">
        <v>0</v>
      </c>
      <c r="BA79">
        <v>0</v>
      </c>
      <c r="BB79">
        <v>0</v>
      </c>
      <c r="BC79">
        <v>0.97</v>
      </c>
      <c r="BD79">
        <v>0.4</v>
      </c>
      <c r="BE79">
        <v>0.52</v>
      </c>
      <c r="BF79">
        <v>0.94</v>
      </c>
      <c r="BG79">
        <v>0.96</v>
      </c>
      <c r="BH79">
        <v>1.02</v>
      </c>
      <c r="BI79">
        <v>0.96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</v>
      </c>
      <c r="BS79">
        <v>0</v>
      </c>
      <c r="BT79">
        <v>67.72</v>
      </c>
      <c r="BU79">
        <v>1.93</v>
      </c>
      <c r="BV79">
        <v>0.8</v>
      </c>
    </row>
    <row r="80" spans="7:74">
      <c r="G80" t="s">
        <v>122</v>
      </c>
      <c r="H80" s="115">
        <v>574.08999999999992</v>
      </c>
      <c r="I80" s="88">
        <v>189.25</v>
      </c>
      <c r="J80" s="88">
        <v>298.67</v>
      </c>
      <c r="K80" s="88">
        <v>0.97</v>
      </c>
      <c r="L80" s="88">
        <v>8.7099999999999991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81.27</v>
      </c>
      <c r="X80">
        <v>96.75</v>
      </c>
      <c r="Y80">
        <v>48.38</v>
      </c>
      <c r="Z80">
        <v>2.9</v>
      </c>
      <c r="AA80">
        <v>7.22</v>
      </c>
      <c r="AB80">
        <v>6.77</v>
      </c>
      <c r="AC80">
        <v>5.96</v>
      </c>
      <c r="AD80">
        <v>28.69</v>
      </c>
      <c r="AE80">
        <v>0.97</v>
      </c>
      <c r="AF80">
        <v>16.45</v>
      </c>
      <c r="AG80">
        <v>0</v>
      </c>
      <c r="AH80">
        <v>17.420000000000002</v>
      </c>
      <c r="AI80">
        <v>0</v>
      </c>
      <c r="AJ80">
        <v>0</v>
      </c>
      <c r="AK80">
        <v>186.24</v>
      </c>
      <c r="AL80">
        <v>0</v>
      </c>
      <c r="AM80">
        <v>66.52</v>
      </c>
      <c r="AN80">
        <v>0</v>
      </c>
      <c r="AO80">
        <v>0.92</v>
      </c>
      <c r="AP80">
        <v>96.75</v>
      </c>
      <c r="AQ80">
        <v>0</v>
      </c>
      <c r="AR80">
        <v>14.51</v>
      </c>
      <c r="AS80">
        <v>0</v>
      </c>
      <c r="AT80">
        <v>45.71</v>
      </c>
      <c r="AU80">
        <v>51.42</v>
      </c>
      <c r="AV80">
        <v>21.84</v>
      </c>
      <c r="AW80">
        <v>0</v>
      </c>
      <c r="AX80">
        <v>191.19</v>
      </c>
      <c r="AY80">
        <v>1.94</v>
      </c>
      <c r="AZ80">
        <v>0</v>
      </c>
      <c r="BA80">
        <v>0</v>
      </c>
      <c r="BB80">
        <v>0</v>
      </c>
      <c r="BC80">
        <v>0.97</v>
      </c>
      <c r="BD80">
        <v>0.4</v>
      </c>
      <c r="BE80">
        <v>0.52</v>
      </c>
      <c r="BF80">
        <v>0.94</v>
      </c>
      <c r="BG80">
        <v>0.96</v>
      </c>
      <c r="BH80">
        <v>1.02</v>
      </c>
      <c r="BI80">
        <v>0.96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</v>
      </c>
      <c r="BS80">
        <v>0</v>
      </c>
      <c r="BT80">
        <v>67.72</v>
      </c>
      <c r="BU80">
        <v>0.3</v>
      </c>
      <c r="BV80">
        <v>0.13</v>
      </c>
    </row>
    <row r="81" spans="7:74">
      <c r="G81" t="s">
        <v>123</v>
      </c>
      <c r="H81" s="115">
        <v>573.79</v>
      </c>
      <c r="I81" s="88">
        <v>189.12</v>
      </c>
      <c r="J81" s="88">
        <v>298.67</v>
      </c>
      <c r="K81" s="88">
        <v>0.97</v>
      </c>
      <c r="L81" s="88">
        <v>8.7099999999999991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81.27</v>
      </c>
      <c r="X81">
        <v>96.75</v>
      </c>
      <c r="Y81">
        <v>48.38</v>
      </c>
      <c r="Z81">
        <v>2.9</v>
      </c>
      <c r="AA81">
        <v>7.22</v>
      </c>
      <c r="AB81">
        <v>6.77</v>
      </c>
      <c r="AC81">
        <v>5.96</v>
      </c>
      <c r="AD81">
        <v>28.69</v>
      </c>
      <c r="AE81">
        <v>0.97</v>
      </c>
      <c r="AF81">
        <v>16.45</v>
      </c>
      <c r="AG81">
        <v>0</v>
      </c>
      <c r="AH81">
        <v>17.420000000000002</v>
      </c>
      <c r="AI81">
        <v>0</v>
      </c>
      <c r="AJ81">
        <v>0</v>
      </c>
      <c r="AK81">
        <v>186.24</v>
      </c>
      <c r="AL81">
        <v>0</v>
      </c>
      <c r="AM81">
        <v>66.52</v>
      </c>
      <c r="AN81">
        <v>0</v>
      </c>
      <c r="AO81">
        <v>0.92</v>
      </c>
      <c r="AP81">
        <v>96.75</v>
      </c>
      <c r="AQ81">
        <v>0</v>
      </c>
      <c r="AR81">
        <v>14.51</v>
      </c>
      <c r="AS81">
        <v>0</v>
      </c>
      <c r="AT81">
        <v>45.71</v>
      </c>
      <c r="AU81">
        <v>51.42</v>
      </c>
      <c r="AV81">
        <v>21.84</v>
      </c>
      <c r="AW81">
        <v>0</v>
      </c>
      <c r="AX81">
        <v>191.19</v>
      </c>
      <c r="AY81">
        <v>1.94</v>
      </c>
      <c r="AZ81">
        <v>0</v>
      </c>
      <c r="BA81">
        <v>0</v>
      </c>
      <c r="BB81">
        <v>0</v>
      </c>
      <c r="BC81">
        <v>0.97</v>
      </c>
      <c r="BD81">
        <v>0.4</v>
      </c>
      <c r="BE81">
        <v>0.52</v>
      </c>
      <c r="BF81">
        <v>0.94</v>
      </c>
      <c r="BG81">
        <v>0.96</v>
      </c>
      <c r="BH81">
        <v>1.02</v>
      </c>
      <c r="BI81">
        <v>0.96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</v>
      </c>
      <c r="BS81">
        <v>0</v>
      </c>
      <c r="BT81">
        <v>67.72</v>
      </c>
      <c r="BU81">
        <v>0</v>
      </c>
      <c r="BV81">
        <v>0</v>
      </c>
    </row>
    <row r="82" spans="7:74">
      <c r="G82" t="s">
        <v>124</v>
      </c>
      <c r="H82" s="115">
        <v>573.79</v>
      </c>
      <c r="I82" s="88">
        <v>189.12</v>
      </c>
      <c r="J82" s="88">
        <v>298.67</v>
      </c>
      <c r="K82" s="88">
        <v>0.97</v>
      </c>
      <c r="L82" s="88">
        <v>8.7099999999999991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81.27</v>
      </c>
      <c r="X82">
        <v>96.75</v>
      </c>
      <c r="Y82">
        <v>48.38</v>
      </c>
      <c r="Z82">
        <v>2.9</v>
      </c>
      <c r="AA82">
        <v>7.22</v>
      </c>
      <c r="AB82">
        <v>6.77</v>
      </c>
      <c r="AC82">
        <v>5.96</v>
      </c>
      <c r="AD82">
        <v>28.69</v>
      </c>
      <c r="AE82">
        <v>0.97</v>
      </c>
      <c r="AF82">
        <v>16.45</v>
      </c>
      <c r="AG82">
        <v>0</v>
      </c>
      <c r="AH82">
        <v>17.420000000000002</v>
      </c>
      <c r="AI82">
        <v>0</v>
      </c>
      <c r="AJ82">
        <v>0</v>
      </c>
      <c r="AK82">
        <v>186.24</v>
      </c>
      <c r="AL82">
        <v>0</v>
      </c>
      <c r="AM82">
        <v>66.52</v>
      </c>
      <c r="AN82">
        <v>0</v>
      </c>
      <c r="AO82">
        <v>0.92</v>
      </c>
      <c r="AP82">
        <v>96.75</v>
      </c>
      <c r="AQ82">
        <v>0</v>
      </c>
      <c r="AR82">
        <v>14.51</v>
      </c>
      <c r="AS82">
        <v>0</v>
      </c>
      <c r="AT82">
        <v>45.71</v>
      </c>
      <c r="AU82">
        <v>51.42</v>
      </c>
      <c r="AV82">
        <v>21.84</v>
      </c>
      <c r="AW82">
        <v>0</v>
      </c>
      <c r="AX82">
        <v>191.19</v>
      </c>
      <c r="AY82">
        <v>1.94</v>
      </c>
      <c r="AZ82">
        <v>0</v>
      </c>
      <c r="BA82">
        <v>0</v>
      </c>
      <c r="BB82">
        <v>0</v>
      </c>
      <c r="BC82">
        <v>0.97</v>
      </c>
      <c r="BD82">
        <v>0.4</v>
      </c>
      <c r="BE82">
        <v>0.52</v>
      </c>
      <c r="BF82">
        <v>0.94</v>
      </c>
      <c r="BG82">
        <v>0.96</v>
      </c>
      <c r="BH82">
        <v>1.02</v>
      </c>
      <c r="BI82">
        <v>0.96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</v>
      </c>
      <c r="BS82">
        <v>0</v>
      </c>
      <c r="BT82">
        <v>67.72</v>
      </c>
      <c r="BU82">
        <v>0</v>
      </c>
      <c r="BV82">
        <v>0</v>
      </c>
    </row>
    <row r="83" spans="7:74">
      <c r="G83" t="s">
        <v>125</v>
      </c>
      <c r="H83" s="115">
        <v>521.42999999999995</v>
      </c>
      <c r="I83" s="88">
        <v>189.12</v>
      </c>
      <c r="J83" s="88">
        <v>298.67</v>
      </c>
      <c r="K83" s="88">
        <v>0.97</v>
      </c>
      <c r="L83" s="88">
        <v>8.7099999999999991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96.75</v>
      </c>
      <c r="Y83">
        <v>48.38</v>
      </c>
      <c r="Z83">
        <v>2.9</v>
      </c>
      <c r="AA83">
        <v>7.22</v>
      </c>
      <c r="AB83">
        <v>6.77</v>
      </c>
      <c r="AC83">
        <v>5.96</v>
      </c>
      <c r="AD83">
        <v>28.69</v>
      </c>
      <c r="AE83">
        <v>0.97</v>
      </c>
      <c r="AF83">
        <v>16.45</v>
      </c>
      <c r="AG83">
        <v>0</v>
      </c>
      <c r="AH83">
        <v>17.420000000000002</v>
      </c>
      <c r="AI83">
        <v>0</v>
      </c>
      <c r="AJ83">
        <v>0</v>
      </c>
      <c r="AK83">
        <v>186.24</v>
      </c>
      <c r="AL83">
        <v>0</v>
      </c>
      <c r="AM83">
        <v>66.52</v>
      </c>
      <c r="AN83">
        <v>0</v>
      </c>
      <c r="AO83">
        <v>0.87</v>
      </c>
      <c r="AP83">
        <v>96.75</v>
      </c>
      <c r="AQ83">
        <v>0</v>
      </c>
      <c r="AR83">
        <v>14.51</v>
      </c>
      <c r="AS83">
        <v>0</v>
      </c>
      <c r="AT83">
        <v>45.71</v>
      </c>
      <c r="AU83">
        <v>51.42</v>
      </c>
      <c r="AV83">
        <v>21.84</v>
      </c>
      <c r="AW83">
        <v>0</v>
      </c>
      <c r="AX83">
        <v>191.19</v>
      </c>
      <c r="AY83">
        <v>1.94</v>
      </c>
      <c r="AZ83">
        <v>0</v>
      </c>
      <c r="BA83">
        <v>0</v>
      </c>
      <c r="BB83">
        <v>0</v>
      </c>
      <c r="BC83">
        <v>0.92</v>
      </c>
      <c r="BD83">
        <v>0.4</v>
      </c>
      <c r="BE83">
        <v>0.52</v>
      </c>
      <c r="BF83">
        <v>0.94</v>
      </c>
      <c r="BG83">
        <v>0.96</v>
      </c>
      <c r="BH83">
        <v>1.02</v>
      </c>
      <c r="BI83">
        <v>0.92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</v>
      </c>
      <c r="BS83">
        <v>0</v>
      </c>
      <c r="BT83">
        <v>67.72</v>
      </c>
      <c r="BU83">
        <v>0</v>
      </c>
      <c r="BV83">
        <v>0</v>
      </c>
    </row>
    <row r="84" spans="7:74">
      <c r="G84" t="s">
        <v>126</v>
      </c>
      <c r="H84" s="115">
        <v>521.42999999999995</v>
      </c>
      <c r="I84" s="88">
        <v>189.12</v>
      </c>
      <c r="J84" s="88">
        <v>298.67</v>
      </c>
      <c r="K84" s="88">
        <v>0.97</v>
      </c>
      <c r="L84" s="88">
        <v>8.7099999999999991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96.75</v>
      </c>
      <c r="Y84">
        <v>48.38</v>
      </c>
      <c r="Z84">
        <v>2.9</v>
      </c>
      <c r="AA84">
        <v>7.22</v>
      </c>
      <c r="AB84">
        <v>6.77</v>
      </c>
      <c r="AC84">
        <v>5.96</v>
      </c>
      <c r="AD84">
        <v>28.69</v>
      </c>
      <c r="AE84">
        <v>0.97</v>
      </c>
      <c r="AF84">
        <v>16.45</v>
      </c>
      <c r="AG84">
        <v>0</v>
      </c>
      <c r="AH84">
        <v>17.420000000000002</v>
      </c>
      <c r="AI84">
        <v>0</v>
      </c>
      <c r="AJ84">
        <v>0</v>
      </c>
      <c r="AK84">
        <v>186.24</v>
      </c>
      <c r="AL84">
        <v>0</v>
      </c>
      <c r="AM84">
        <v>66.52</v>
      </c>
      <c r="AN84">
        <v>0</v>
      </c>
      <c r="AO84">
        <v>0.87</v>
      </c>
      <c r="AP84">
        <v>96.75</v>
      </c>
      <c r="AQ84">
        <v>0</v>
      </c>
      <c r="AR84">
        <v>14.51</v>
      </c>
      <c r="AS84">
        <v>0</v>
      </c>
      <c r="AT84">
        <v>45.71</v>
      </c>
      <c r="AU84">
        <v>51.42</v>
      </c>
      <c r="AV84">
        <v>21.84</v>
      </c>
      <c r="AW84">
        <v>0</v>
      </c>
      <c r="AX84">
        <v>191.19</v>
      </c>
      <c r="AY84">
        <v>1.94</v>
      </c>
      <c r="AZ84">
        <v>0</v>
      </c>
      <c r="BA84">
        <v>0</v>
      </c>
      <c r="BB84">
        <v>0</v>
      </c>
      <c r="BC84">
        <v>0.92</v>
      </c>
      <c r="BD84">
        <v>0.4</v>
      </c>
      <c r="BE84">
        <v>0.52</v>
      </c>
      <c r="BF84">
        <v>0.94</v>
      </c>
      <c r="BG84">
        <v>0.96</v>
      </c>
      <c r="BH84">
        <v>1.02</v>
      </c>
      <c r="BI84">
        <v>0.92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</v>
      </c>
      <c r="BS84">
        <v>0</v>
      </c>
      <c r="BT84">
        <v>67.72</v>
      </c>
      <c r="BU84">
        <v>0</v>
      </c>
      <c r="BV84">
        <v>0</v>
      </c>
    </row>
    <row r="85" spans="7:74">
      <c r="G85" t="s">
        <v>127</v>
      </c>
      <c r="H85" s="115">
        <v>521.42999999999995</v>
      </c>
      <c r="I85" s="88">
        <v>189.12</v>
      </c>
      <c r="J85" s="88">
        <v>298.67</v>
      </c>
      <c r="K85" s="88">
        <v>0.97</v>
      </c>
      <c r="L85" s="88">
        <v>8.7099999999999991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96.75</v>
      </c>
      <c r="Y85">
        <v>48.38</v>
      </c>
      <c r="Z85">
        <v>2.9</v>
      </c>
      <c r="AA85">
        <v>7.22</v>
      </c>
      <c r="AB85">
        <v>6.77</v>
      </c>
      <c r="AC85">
        <v>5.96</v>
      </c>
      <c r="AD85">
        <v>28.69</v>
      </c>
      <c r="AE85">
        <v>0.97</v>
      </c>
      <c r="AF85">
        <v>16.45</v>
      </c>
      <c r="AG85">
        <v>0</v>
      </c>
      <c r="AH85">
        <v>17.420000000000002</v>
      </c>
      <c r="AI85">
        <v>0</v>
      </c>
      <c r="AJ85">
        <v>0</v>
      </c>
      <c r="AK85">
        <v>186.24</v>
      </c>
      <c r="AL85">
        <v>0</v>
      </c>
      <c r="AM85">
        <v>66.52</v>
      </c>
      <c r="AN85">
        <v>0</v>
      </c>
      <c r="AO85">
        <v>0.87</v>
      </c>
      <c r="AP85">
        <v>96.75</v>
      </c>
      <c r="AQ85">
        <v>0</v>
      </c>
      <c r="AR85">
        <v>14.51</v>
      </c>
      <c r="AS85">
        <v>0</v>
      </c>
      <c r="AT85">
        <v>45.71</v>
      </c>
      <c r="AU85">
        <v>51.42</v>
      </c>
      <c r="AV85">
        <v>21.84</v>
      </c>
      <c r="AW85">
        <v>0</v>
      </c>
      <c r="AX85">
        <v>191.19</v>
      </c>
      <c r="AY85">
        <v>1.94</v>
      </c>
      <c r="AZ85">
        <v>0</v>
      </c>
      <c r="BA85">
        <v>0</v>
      </c>
      <c r="BB85">
        <v>0</v>
      </c>
      <c r="BC85">
        <v>0.92</v>
      </c>
      <c r="BD85">
        <v>0.4</v>
      </c>
      <c r="BE85">
        <v>0.52</v>
      </c>
      <c r="BF85">
        <v>0.94</v>
      </c>
      <c r="BG85">
        <v>0.96</v>
      </c>
      <c r="BH85">
        <v>1.02</v>
      </c>
      <c r="BI85">
        <v>0.92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</v>
      </c>
      <c r="BS85">
        <v>0</v>
      </c>
      <c r="BT85">
        <v>67.72</v>
      </c>
      <c r="BU85">
        <v>0</v>
      </c>
      <c r="BV85">
        <v>0</v>
      </c>
    </row>
    <row r="86" spans="7:74">
      <c r="G86" t="s">
        <v>128</v>
      </c>
      <c r="H86" s="115">
        <v>521.42999999999995</v>
      </c>
      <c r="I86" s="88">
        <v>189.12</v>
      </c>
      <c r="J86" s="88">
        <v>298.67</v>
      </c>
      <c r="K86" s="88">
        <v>0.97</v>
      </c>
      <c r="L86" s="88">
        <v>8.7099999999999991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96.75</v>
      </c>
      <c r="Y86">
        <v>48.38</v>
      </c>
      <c r="Z86">
        <v>2.9</v>
      </c>
      <c r="AA86">
        <v>7.22</v>
      </c>
      <c r="AB86">
        <v>6.77</v>
      </c>
      <c r="AC86">
        <v>5.96</v>
      </c>
      <c r="AD86">
        <v>28.69</v>
      </c>
      <c r="AE86">
        <v>0.97</v>
      </c>
      <c r="AF86">
        <v>16.45</v>
      </c>
      <c r="AG86">
        <v>0</v>
      </c>
      <c r="AH86">
        <v>17.420000000000002</v>
      </c>
      <c r="AI86">
        <v>0</v>
      </c>
      <c r="AJ86">
        <v>0</v>
      </c>
      <c r="AK86">
        <v>186.24</v>
      </c>
      <c r="AL86">
        <v>0</v>
      </c>
      <c r="AM86">
        <v>66.52</v>
      </c>
      <c r="AN86">
        <v>0</v>
      </c>
      <c r="AO86">
        <v>0.87</v>
      </c>
      <c r="AP86">
        <v>96.75</v>
      </c>
      <c r="AQ86">
        <v>0</v>
      </c>
      <c r="AR86">
        <v>14.51</v>
      </c>
      <c r="AS86">
        <v>0</v>
      </c>
      <c r="AT86">
        <v>45.71</v>
      </c>
      <c r="AU86">
        <v>51.42</v>
      </c>
      <c r="AV86">
        <v>21.84</v>
      </c>
      <c r="AW86">
        <v>0</v>
      </c>
      <c r="AX86">
        <v>191.19</v>
      </c>
      <c r="AY86">
        <v>1.94</v>
      </c>
      <c r="AZ86">
        <v>0</v>
      </c>
      <c r="BA86">
        <v>0</v>
      </c>
      <c r="BB86">
        <v>0</v>
      </c>
      <c r="BC86">
        <v>0.92</v>
      </c>
      <c r="BD86">
        <v>0.4</v>
      </c>
      <c r="BE86">
        <v>0.52</v>
      </c>
      <c r="BF86">
        <v>0.94</v>
      </c>
      <c r="BG86">
        <v>0.96</v>
      </c>
      <c r="BH86">
        <v>1.02</v>
      </c>
      <c r="BI86">
        <v>0.92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</v>
      </c>
      <c r="BS86">
        <v>0</v>
      </c>
      <c r="BT86">
        <v>67.72</v>
      </c>
      <c r="BU86">
        <v>0</v>
      </c>
      <c r="BV86">
        <v>0</v>
      </c>
    </row>
    <row r="87" spans="7:74">
      <c r="G87" t="s">
        <v>129</v>
      </c>
      <c r="H87" s="115">
        <v>521.42999999999995</v>
      </c>
      <c r="I87" s="88">
        <v>220.95</v>
      </c>
      <c r="J87" s="88">
        <v>298.67</v>
      </c>
      <c r="K87" s="88">
        <v>0.97</v>
      </c>
      <c r="L87" s="88">
        <v>8.7099999999999991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96.75</v>
      </c>
      <c r="Y87">
        <v>48.38</v>
      </c>
      <c r="Z87">
        <v>2.9</v>
      </c>
      <c r="AA87">
        <v>7.22</v>
      </c>
      <c r="AB87">
        <v>6.77</v>
      </c>
      <c r="AC87">
        <v>5.96</v>
      </c>
      <c r="AD87">
        <v>28.69</v>
      </c>
      <c r="AE87">
        <v>0.97</v>
      </c>
      <c r="AF87">
        <v>16.45</v>
      </c>
      <c r="AG87">
        <v>0</v>
      </c>
      <c r="AH87">
        <v>17.420000000000002</v>
      </c>
      <c r="AI87">
        <v>0</v>
      </c>
      <c r="AJ87">
        <v>0</v>
      </c>
      <c r="AK87">
        <v>186.24</v>
      </c>
      <c r="AL87">
        <v>0</v>
      </c>
      <c r="AM87">
        <v>66.52</v>
      </c>
      <c r="AN87">
        <v>0</v>
      </c>
      <c r="AO87">
        <v>0.87</v>
      </c>
      <c r="AP87">
        <v>96.75</v>
      </c>
      <c r="AQ87">
        <v>0</v>
      </c>
      <c r="AR87">
        <v>14.51</v>
      </c>
      <c r="AS87">
        <v>14.51</v>
      </c>
      <c r="AT87">
        <v>45.71</v>
      </c>
      <c r="AU87">
        <v>68.739999999999995</v>
      </c>
      <c r="AV87">
        <v>21.84</v>
      </c>
      <c r="AW87">
        <v>0</v>
      </c>
      <c r="AX87">
        <v>191.19</v>
      </c>
      <c r="AY87">
        <v>1.94</v>
      </c>
      <c r="AZ87">
        <v>0</v>
      </c>
      <c r="BA87">
        <v>0</v>
      </c>
      <c r="BB87">
        <v>0</v>
      </c>
      <c r="BC87">
        <v>0.92</v>
      </c>
      <c r="BD87">
        <v>0.4</v>
      </c>
      <c r="BE87">
        <v>0.52</v>
      </c>
      <c r="BF87">
        <v>0.94</v>
      </c>
      <c r="BG87">
        <v>0.96</v>
      </c>
      <c r="BH87">
        <v>1.02</v>
      </c>
      <c r="BI87">
        <v>0.92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</v>
      </c>
      <c r="BS87">
        <v>0</v>
      </c>
      <c r="BT87">
        <v>67.72</v>
      </c>
      <c r="BU87">
        <v>0</v>
      </c>
      <c r="BV87">
        <v>0</v>
      </c>
    </row>
    <row r="88" spans="7:74">
      <c r="G88" t="s">
        <v>130</v>
      </c>
      <c r="H88" s="115">
        <v>560.13</v>
      </c>
      <c r="I88" s="88">
        <v>220.95</v>
      </c>
      <c r="J88" s="88">
        <v>298.67</v>
      </c>
      <c r="K88" s="88">
        <v>0.97</v>
      </c>
      <c r="L88" s="88">
        <v>8.7099999999999991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96.75</v>
      </c>
      <c r="Y88">
        <v>48.38</v>
      </c>
      <c r="Z88">
        <v>2.9</v>
      </c>
      <c r="AA88">
        <v>7.22</v>
      </c>
      <c r="AB88">
        <v>6.77</v>
      </c>
      <c r="AC88">
        <v>5.96</v>
      </c>
      <c r="AD88">
        <v>28.69</v>
      </c>
      <c r="AE88">
        <v>0.97</v>
      </c>
      <c r="AF88">
        <v>16.45</v>
      </c>
      <c r="AG88">
        <v>0</v>
      </c>
      <c r="AH88">
        <v>17.420000000000002</v>
      </c>
      <c r="AI88">
        <v>0</v>
      </c>
      <c r="AJ88">
        <v>0</v>
      </c>
      <c r="AK88">
        <v>186.24</v>
      </c>
      <c r="AL88">
        <v>0</v>
      </c>
      <c r="AM88">
        <v>66.52</v>
      </c>
      <c r="AN88">
        <v>0</v>
      </c>
      <c r="AO88">
        <v>0.87</v>
      </c>
      <c r="AP88">
        <v>96.75</v>
      </c>
      <c r="AQ88">
        <v>38.700000000000003</v>
      </c>
      <c r="AR88">
        <v>14.51</v>
      </c>
      <c r="AS88">
        <v>14.51</v>
      </c>
      <c r="AT88">
        <v>45.71</v>
      </c>
      <c r="AU88">
        <v>68.739999999999995</v>
      </c>
      <c r="AV88">
        <v>21.84</v>
      </c>
      <c r="AW88">
        <v>0</v>
      </c>
      <c r="AX88">
        <v>191.19</v>
      </c>
      <c r="AY88">
        <v>1.94</v>
      </c>
      <c r="AZ88">
        <v>0</v>
      </c>
      <c r="BA88">
        <v>0</v>
      </c>
      <c r="BB88">
        <v>0</v>
      </c>
      <c r="BC88">
        <v>0.92</v>
      </c>
      <c r="BD88">
        <v>0.4</v>
      </c>
      <c r="BE88">
        <v>0.52</v>
      </c>
      <c r="BF88">
        <v>0.94</v>
      </c>
      <c r="BG88">
        <v>0.96</v>
      </c>
      <c r="BH88">
        <v>1.02</v>
      </c>
      <c r="BI88">
        <v>0.92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</v>
      </c>
      <c r="BS88">
        <v>0</v>
      </c>
      <c r="BT88">
        <v>67.72</v>
      </c>
      <c r="BU88">
        <v>0</v>
      </c>
      <c r="BV88">
        <v>0</v>
      </c>
    </row>
    <row r="89" spans="7:74">
      <c r="G89" t="s">
        <v>131</v>
      </c>
      <c r="H89" s="115">
        <v>521.42999999999995</v>
      </c>
      <c r="I89" s="88">
        <v>220.95</v>
      </c>
      <c r="J89" s="88">
        <v>298.67</v>
      </c>
      <c r="K89" s="88">
        <v>0.97</v>
      </c>
      <c r="L89" s="88">
        <v>8.7099999999999991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96.75</v>
      </c>
      <c r="Y89">
        <v>48.38</v>
      </c>
      <c r="Z89">
        <v>2.9</v>
      </c>
      <c r="AA89">
        <v>7.22</v>
      </c>
      <c r="AB89">
        <v>6.77</v>
      </c>
      <c r="AC89">
        <v>5.96</v>
      </c>
      <c r="AD89">
        <v>28.69</v>
      </c>
      <c r="AE89">
        <v>0.97</v>
      </c>
      <c r="AF89">
        <v>16.45</v>
      </c>
      <c r="AG89">
        <v>0</v>
      </c>
      <c r="AH89">
        <v>17.420000000000002</v>
      </c>
      <c r="AI89">
        <v>0</v>
      </c>
      <c r="AJ89">
        <v>0</v>
      </c>
      <c r="AK89">
        <v>186.24</v>
      </c>
      <c r="AL89">
        <v>0</v>
      </c>
      <c r="AM89">
        <v>66.52</v>
      </c>
      <c r="AN89">
        <v>0</v>
      </c>
      <c r="AO89">
        <v>0.87</v>
      </c>
      <c r="AP89">
        <v>96.75</v>
      </c>
      <c r="AQ89">
        <v>0</v>
      </c>
      <c r="AR89">
        <v>14.51</v>
      </c>
      <c r="AS89">
        <v>14.51</v>
      </c>
      <c r="AT89">
        <v>45.71</v>
      </c>
      <c r="AU89">
        <v>68.739999999999995</v>
      </c>
      <c r="AV89">
        <v>21.84</v>
      </c>
      <c r="AW89">
        <v>0</v>
      </c>
      <c r="AX89">
        <v>191.19</v>
      </c>
      <c r="AY89">
        <v>1.94</v>
      </c>
      <c r="AZ89">
        <v>0</v>
      </c>
      <c r="BA89">
        <v>0</v>
      </c>
      <c r="BB89">
        <v>0</v>
      </c>
      <c r="BC89">
        <v>0.92</v>
      </c>
      <c r="BD89">
        <v>0.4</v>
      </c>
      <c r="BE89">
        <v>0.52</v>
      </c>
      <c r="BF89">
        <v>0.94</v>
      </c>
      <c r="BG89">
        <v>0.96</v>
      </c>
      <c r="BH89">
        <v>1.02</v>
      </c>
      <c r="BI89">
        <v>0.92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</v>
      </c>
      <c r="BS89">
        <v>0</v>
      </c>
      <c r="BT89">
        <v>67.72</v>
      </c>
      <c r="BU89">
        <v>0</v>
      </c>
      <c r="BV89">
        <v>0</v>
      </c>
    </row>
    <row r="90" spans="7:74">
      <c r="G90" t="s">
        <v>132</v>
      </c>
      <c r="H90" s="115">
        <v>521.42999999999995</v>
      </c>
      <c r="I90" s="88">
        <v>220.95</v>
      </c>
      <c r="J90" s="88">
        <v>298.67</v>
      </c>
      <c r="K90" s="88">
        <v>0.97</v>
      </c>
      <c r="L90" s="88">
        <v>8.7099999999999991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96.75</v>
      </c>
      <c r="Y90">
        <v>48.38</v>
      </c>
      <c r="Z90">
        <v>2.9</v>
      </c>
      <c r="AA90">
        <v>7.22</v>
      </c>
      <c r="AB90">
        <v>6.77</v>
      </c>
      <c r="AC90">
        <v>5.96</v>
      </c>
      <c r="AD90">
        <v>28.69</v>
      </c>
      <c r="AE90">
        <v>0.97</v>
      </c>
      <c r="AF90">
        <v>16.45</v>
      </c>
      <c r="AG90">
        <v>0</v>
      </c>
      <c r="AH90">
        <v>17.420000000000002</v>
      </c>
      <c r="AI90">
        <v>0</v>
      </c>
      <c r="AJ90">
        <v>0</v>
      </c>
      <c r="AK90">
        <v>186.24</v>
      </c>
      <c r="AL90">
        <v>0</v>
      </c>
      <c r="AM90">
        <v>66.52</v>
      </c>
      <c r="AN90">
        <v>0</v>
      </c>
      <c r="AO90">
        <v>0.87</v>
      </c>
      <c r="AP90">
        <v>96.75</v>
      </c>
      <c r="AQ90">
        <v>0</v>
      </c>
      <c r="AR90">
        <v>14.51</v>
      </c>
      <c r="AS90">
        <v>14.51</v>
      </c>
      <c r="AT90">
        <v>45.71</v>
      </c>
      <c r="AU90">
        <v>68.739999999999995</v>
      </c>
      <c r="AV90">
        <v>21.84</v>
      </c>
      <c r="AW90">
        <v>0</v>
      </c>
      <c r="AX90">
        <v>191.19</v>
      </c>
      <c r="AY90">
        <v>1.94</v>
      </c>
      <c r="AZ90">
        <v>0</v>
      </c>
      <c r="BA90">
        <v>0</v>
      </c>
      <c r="BB90">
        <v>0</v>
      </c>
      <c r="BC90">
        <v>0.92</v>
      </c>
      <c r="BD90">
        <v>0.4</v>
      </c>
      <c r="BE90">
        <v>0.52</v>
      </c>
      <c r="BF90">
        <v>0.94</v>
      </c>
      <c r="BG90">
        <v>0.96</v>
      </c>
      <c r="BH90">
        <v>1.02</v>
      </c>
      <c r="BI90">
        <v>0.92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</v>
      </c>
      <c r="BS90">
        <v>0</v>
      </c>
      <c r="BT90">
        <v>67.72</v>
      </c>
      <c r="BU90">
        <v>0</v>
      </c>
      <c r="BV90">
        <v>0</v>
      </c>
    </row>
    <row r="91" spans="7:74">
      <c r="G91" t="s">
        <v>133</v>
      </c>
      <c r="H91" s="115">
        <v>724.1</v>
      </c>
      <c r="I91" s="88">
        <v>275.6099999999999</v>
      </c>
      <c r="J91" s="88">
        <v>298.67</v>
      </c>
      <c r="K91" s="88">
        <v>0.97</v>
      </c>
      <c r="L91" s="88">
        <v>8.7099999999999991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96.75</v>
      </c>
      <c r="Y91">
        <v>48.38</v>
      </c>
      <c r="Z91">
        <v>2.9</v>
      </c>
      <c r="AA91">
        <v>7.22</v>
      </c>
      <c r="AB91">
        <v>6.77</v>
      </c>
      <c r="AC91">
        <v>5.96</v>
      </c>
      <c r="AD91">
        <v>28.69</v>
      </c>
      <c r="AE91">
        <v>0.97</v>
      </c>
      <c r="AF91">
        <v>16.45</v>
      </c>
      <c r="AG91">
        <v>0</v>
      </c>
      <c r="AH91">
        <v>17.420000000000002</v>
      </c>
      <c r="AI91">
        <v>69.66</v>
      </c>
      <c r="AJ91">
        <v>94.33</v>
      </c>
      <c r="AK91">
        <v>186.24</v>
      </c>
      <c r="AL91">
        <v>31.44</v>
      </c>
      <c r="AM91">
        <v>66.52</v>
      </c>
      <c r="AN91">
        <v>23.22</v>
      </c>
      <c r="AO91">
        <v>0.85</v>
      </c>
      <c r="AP91">
        <v>96.75</v>
      </c>
      <c r="AQ91">
        <v>38.700000000000003</v>
      </c>
      <c r="AR91">
        <v>14.51</v>
      </c>
      <c r="AS91">
        <v>14.51</v>
      </c>
      <c r="AT91">
        <v>45.71</v>
      </c>
      <c r="AU91">
        <v>68.739999999999995</v>
      </c>
      <c r="AV91">
        <v>21.84</v>
      </c>
      <c r="AW91">
        <v>0</v>
      </c>
      <c r="AX91">
        <v>191.19</v>
      </c>
      <c r="AY91">
        <v>1.94</v>
      </c>
      <c r="AZ91">
        <v>0</v>
      </c>
      <c r="BA91">
        <v>0</v>
      </c>
      <c r="BB91">
        <v>0</v>
      </c>
      <c r="BC91">
        <v>0.92</v>
      </c>
      <c r="BD91">
        <v>0.4</v>
      </c>
      <c r="BE91">
        <v>0.52</v>
      </c>
      <c r="BF91">
        <v>0.94</v>
      </c>
      <c r="BG91">
        <v>0.96</v>
      </c>
      <c r="BH91">
        <v>1.02</v>
      </c>
      <c r="BI91">
        <v>0.92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</v>
      </c>
      <c r="BS91">
        <v>0</v>
      </c>
      <c r="BT91">
        <v>67.72</v>
      </c>
      <c r="BU91">
        <v>0</v>
      </c>
      <c r="BV91">
        <v>0</v>
      </c>
    </row>
    <row r="92" spans="7:74">
      <c r="G92" t="s">
        <v>134</v>
      </c>
      <c r="H92" s="115">
        <v>776.33999999999992</v>
      </c>
      <c r="I92" s="88">
        <v>275.6099999999999</v>
      </c>
      <c r="J92" s="88">
        <v>298.67</v>
      </c>
      <c r="K92" s="88">
        <v>0.97</v>
      </c>
      <c r="L92" s="88">
        <v>8.7099999999999991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96.75</v>
      </c>
      <c r="Y92">
        <v>48.38</v>
      </c>
      <c r="Z92">
        <v>2.9</v>
      </c>
      <c r="AA92">
        <v>7.22</v>
      </c>
      <c r="AB92">
        <v>6.77</v>
      </c>
      <c r="AC92">
        <v>5.96</v>
      </c>
      <c r="AD92">
        <v>28.69</v>
      </c>
      <c r="AE92">
        <v>0.97</v>
      </c>
      <c r="AF92">
        <v>16.45</v>
      </c>
      <c r="AG92">
        <v>0</v>
      </c>
      <c r="AH92">
        <v>17.420000000000002</v>
      </c>
      <c r="AI92">
        <v>69.66</v>
      </c>
      <c r="AJ92">
        <v>94.33</v>
      </c>
      <c r="AK92">
        <v>186.24</v>
      </c>
      <c r="AL92">
        <v>31.44</v>
      </c>
      <c r="AM92">
        <v>66.52</v>
      </c>
      <c r="AN92">
        <v>23.22</v>
      </c>
      <c r="AO92">
        <v>0.85</v>
      </c>
      <c r="AP92">
        <v>96.75</v>
      </c>
      <c r="AQ92">
        <v>0</v>
      </c>
      <c r="AR92">
        <v>14.51</v>
      </c>
      <c r="AS92">
        <v>14.51</v>
      </c>
      <c r="AT92">
        <v>45.71</v>
      </c>
      <c r="AU92">
        <v>68.739999999999995</v>
      </c>
      <c r="AV92">
        <v>21.84</v>
      </c>
      <c r="AW92">
        <v>0</v>
      </c>
      <c r="AX92">
        <v>191.19</v>
      </c>
      <c r="AY92">
        <v>1.94</v>
      </c>
      <c r="AZ92">
        <v>90.94</v>
      </c>
      <c r="BA92">
        <v>0</v>
      </c>
      <c r="BB92">
        <v>0</v>
      </c>
      <c r="BC92">
        <v>0.92</v>
      </c>
      <c r="BD92">
        <v>0.4</v>
      </c>
      <c r="BE92">
        <v>0.52</v>
      </c>
      <c r="BF92">
        <v>0.94</v>
      </c>
      <c r="BG92">
        <v>0.96</v>
      </c>
      <c r="BH92">
        <v>1.02</v>
      </c>
      <c r="BI92">
        <v>0.92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</v>
      </c>
      <c r="BS92">
        <v>0</v>
      </c>
      <c r="BT92">
        <v>67.72</v>
      </c>
      <c r="BU92">
        <v>0</v>
      </c>
      <c r="BV92">
        <v>0</v>
      </c>
    </row>
    <row r="93" spans="7:74">
      <c r="G93" t="s">
        <v>135</v>
      </c>
      <c r="H93" s="115">
        <v>815.04</v>
      </c>
      <c r="I93" s="88">
        <v>275.6099999999999</v>
      </c>
      <c r="J93" s="88">
        <v>298.67</v>
      </c>
      <c r="K93" s="88">
        <v>0.97</v>
      </c>
      <c r="L93" s="88">
        <v>8.7099999999999991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96.75</v>
      </c>
      <c r="Y93">
        <v>48.38</v>
      </c>
      <c r="Z93">
        <v>2.9</v>
      </c>
      <c r="AA93">
        <v>7.22</v>
      </c>
      <c r="AB93">
        <v>6.77</v>
      </c>
      <c r="AC93">
        <v>5.96</v>
      </c>
      <c r="AD93">
        <v>28.69</v>
      </c>
      <c r="AE93">
        <v>0.97</v>
      </c>
      <c r="AF93">
        <v>16.45</v>
      </c>
      <c r="AG93">
        <v>0</v>
      </c>
      <c r="AH93">
        <v>17.420000000000002</v>
      </c>
      <c r="AI93">
        <v>69.66</v>
      </c>
      <c r="AJ93">
        <v>94.33</v>
      </c>
      <c r="AK93">
        <v>186.24</v>
      </c>
      <c r="AL93">
        <v>31.44</v>
      </c>
      <c r="AM93">
        <v>66.52</v>
      </c>
      <c r="AN93">
        <v>23.22</v>
      </c>
      <c r="AO93">
        <v>0.85</v>
      </c>
      <c r="AP93">
        <v>96.75</v>
      </c>
      <c r="AQ93">
        <v>38.700000000000003</v>
      </c>
      <c r="AR93">
        <v>14.51</v>
      </c>
      <c r="AS93">
        <v>14.51</v>
      </c>
      <c r="AT93">
        <v>45.71</v>
      </c>
      <c r="AU93">
        <v>68.739999999999995</v>
      </c>
      <c r="AV93">
        <v>21.84</v>
      </c>
      <c r="AW93">
        <v>0</v>
      </c>
      <c r="AX93">
        <v>191.19</v>
      </c>
      <c r="AY93">
        <v>1.94</v>
      </c>
      <c r="AZ93">
        <v>90.94</v>
      </c>
      <c r="BA93">
        <v>0</v>
      </c>
      <c r="BB93">
        <v>0</v>
      </c>
      <c r="BC93">
        <v>0.92</v>
      </c>
      <c r="BD93">
        <v>0.4</v>
      </c>
      <c r="BE93">
        <v>0.52</v>
      </c>
      <c r="BF93">
        <v>0.94</v>
      </c>
      <c r="BG93">
        <v>0.96</v>
      </c>
      <c r="BH93">
        <v>1.02</v>
      </c>
      <c r="BI93">
        <v>0.92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</v>
      </c>
      <c r="BS93">
        <v>0</v>
      </c>
      <c r="BT93">
        <v>67.72</v>
      </c>
      <c r="BU93">
        <v>0</v>
      </c>
      <c r="BV93">
        <v>0</v>
      </c>
    </row>
    <row r="94" spans="7:74">
      <c r="G94" t="s">
        <v>136</v>
      </c>
      <c r="H94" s="115">
        <v>815.04</v>
      </c>
      <c r="I94" s="88">
        <v>275.6099999999999</v>
      </c>
      <c r="J94" s="88">
        <v>298.67</v>
      </c>
      <c r="K94" s="88">
        <v>0.97</v>
      </c>
      <c r="L94" s="88">
        <v>8.7099999999999991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96.75</v>
      </c>
      <c r="Y94">
        <v>48.38</v>
      </c>
      <c r="Z94">
        <v>2.9</v>
      </c>
      <c r="AA94">
        <v>7.22</v>
      </c>
      <c r="AB94">
        <v>6.77</v>
      </c>
      <c r="AC94">
        <v>5.96</v>
      </c>
      <c r="AD94">
        <v>28.69</v>
      </c>
      <c r="AE94">
        <v>0.97</v>
      </c>
      <c r="AF94">
        <v>16.45</v>
      </c>
      <c r="AG94">
        <v>0</v>
      </c>
      <c r="AH94">
        <v>17.420000000000002</v>
      </c>
      <c r="AI94">
        <v>69.66</v>
      </c>
      <c r="AJ94">
        <v>94.33</v>
      </c>
      <c r="AK94">
        <v>186.24</v>
      </c>
      <c r="AL94">
        <v>31.44</v>
      </c>
      <c r="AM94">
        <v>66.52</v>
      </c>
      <c r="AN94">
        <v>23.22</v>
      </c>
      <c r="AO94">
        <v>0.85</v>
      </c>
      <c r="AP94">
        <v>96.75</v>
      </c>
      <c r="AQ94">
        <v>38.700000000000003</v>
      </c>
      <c r="AR94">
        <v>14.51</v>
      </c>
      <c r="AS94">
        <v>14.51</v>
      </c>
      <c r="AT94">
        <v>45.71</v>
      </c>
      <c r="AU94">
        <v>68.739999999999995</v>
      </c>
      <c r="AV94">
        <v>21.84</v>
      </c>
      <c r="AW94">
        <v>0</v>
      </c>
      <c r="AX94">
        <v>191.19</v>
      </c>
      <c r="AY94">
        <v>1.94</v>
      </c>
      <c r="AZ94">
        <v>90.94</v>
      </c>
      <c r="BA94">
        <v>0</v>
      </c>
      <c r="BB94">
        <v>0</v>
      </c>
      <c r="BC94">
        <v>0.92</v>
      </c>
      <c r="BD94">
        <v>0.4</v>
      </c>
      <c r="BE94">
        <v>0.52</v>
      </c>
      <c r="BF94">
        <v>0.94</v>
      </c>
      <c r="BG94">
        <v>0.96</v>
      </c>
      <c r="BH94">
        <v>1.02</v>
      </c>
      <c r="BI94">
        <v>0.92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</v>
      </c>
      <c r="BS94">
        <v>0</v>
      </c>
      <c r="BT94">
        <v>67.72</v>
      </c>
      <c r="BU94">
        <v>0</v>
      </c>
      <c r="BV94">
        <v>0</v>
      </c>
    </row>
    <row r="95" spans="7:74">
      <c r="G95" t="s">
        <v>137</v>
      </c>
      <c r="H95" s="115">
        <v>766.6099999999999</v>
      </c>
      <c r="I95" s="88">
        <v>275.57999999999993</v>
      </c>
      <c r="J95" s="88">
        <v>298.67</v>
      </c>
      <c r="K95" s="88">
        <v>0.97</v>
      </c>
      <c r="L95" s="88">
        <v>8.7099999999999991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96.75</v>
      </c>
      <c r="Y95">
        <v>0</v>
      </c>
      <c r="Z95">
        <v>2.9</v>
      </c>
      <c r="AA95">
        <v>7.22</v>
      </c>
      <c r="AB95">
        <v>6.77</v>
      </c>
      <c r="AC95">
        <v>5.96</v>
      </c>
      <c r="AD95">
        <v>28.69</v>
      </c>
      <c r="AE95">
        <v>0.97</v>
      </c>
      <c r="AF95">
        <v>16.45</v>
      </c>
      <c r="AG95">
        <v>0</v>
      </c>
      <c r="AH95">
        <v>17.420000000000002</v>
      </c>
      <c r="AI95">
        <v>69.66</v>
      </c>
      <c r="AJ95">
        <v>94.33</v>
      </c>
      <c r="AK95">
        <v>186.24</v>
      </c>
      <c r="AL95">
        <v>31.44</v>
      </c>
      <c r="AM95">
        <v>66.52</v>
      </c>
      <c r="AN95">
        <v>23.22</v>
      </c>
      <c r="AO95">
        <v>0.8</v>
      </c>
      <c r="AP95">
        <v>96.75</v>
      </c>
      <c r="AQ95">
        <v>38.700000000000003</v>
      </c>
      <c r="AR95">
        <v>14.51</v>
      </c>
      <c r="AS95">
        <v>14.51</v>
      </c>
      <c r="AT95">
        <v>45.71</v>
      </c>
      <c r="AU95">
        <v>68.739999999999995</v>
      </c>
      <c r="AV95">
        <v>21.84</v>
      </c>
      <c r="AW95">
        <v>0</v>
      </c>
      <c r="AX95">
        <v>191.19</v>
      </c>
      <c r="AY95">
        <v>1.94</v>
      </c>
      <c r="AZ95">
        <v>90.94</v>
      </c>
      <c r="BA95">
        <v>0</v>
      </c>
      <c r="BB95">
        <v>0</v>
      </c>
      <c r="BC95">
        <v>0.92</v>
      </c>
      <c r="BD95">
        <v>0.4</v>
      </c>
      <c r="BE95">
        <v>0.52</v>
      </c>
      <c r="BF95">
        <v>0.94</v>
      </c>
      <c r="BG95">
        <v>0.93</v>
      </c>
      <c r="BH95">
        <v>1.02</v>
      </c>
      <c r="BI95">
        <v>0.92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</v>
      </c>
      <c r="BS95">
        <v>0</v>
      </c>
      <c r="BT95">
        <v>67.72</v>
      </c>
      <c r="BU95">
        <v>0</v>
      </c>
      <c r="BV95">
        <v>0</v>
      </c>
    </row>
    <row r="96" spans="7:74">
      <c r="G96" t="s">
        <v>138</v>
      </c>
      <c r="H96" s="115">
        <v>766.6099999999999</v>
      </c>
      <c r="I96" s="88">
        <v>275.57999999999993</v>
      </c>
      <c r="J96" s="88">
        <v>298.67</v>
      </c>
      <c r="K96" s="88">
        <v>0.97</v>
      </c>
      <c r="L96" s="88">
        <v>8.7099999999999991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96.75</v>
      </c>
      <c r="Y96">
        <v>0</v>
      </c>
      <c r="Z96">
        <v>2.9</v>
      </c>
      <c r="AA96">
        <v>7.22</v>
      </c>
      <c r="AB96">
        <v>6.77</v>
      </c>
      <c r="AC96">
        <v>5.96</v>
      </c>
      <c r="AD96">
        <v>28.69</v>
      </c>
      <c r="AE96">
        <v>0.97</v>
      </c>
      <c r="AF96">
        <v>16.45</v>
      </c>
      <c r="AG96">
        <v>0</v>
      </c>
      <c r="AH96">
        <v>17.420000000000002</v>
      </c>
      <c r="AI96">
        <v>69.66</v>
      </c>
      <c r="AJ96">
        <v>94.33</v>
      </c>
      <c r="AK96">
        <v>186.24</v>
      </c>
      <c r="AL96">
        <v>31.44</v>
      </c>
      <c r="AM96">
        <v>66.52</v>
      </c>
      <c r="AN96">
        <v>23.22</v>
      </c>
      <c r="AO96">
        <v>0.8</v>
      </c>
      <c r="AP96">
        <v>96.75</v>
      </c>
      <c r="AQ96">
        <v>38.700000000000003</v>
      </c>
      <c r="AR96">
        <v>14.51</v>
      </c>
      <c r="AS96">
        <v>14.51</v>
      </c>
      <c r="AT96">
        <v>45.71</v>
      </c>
      <c r="AU96">
        <v>68.739999999999995</v>
      </c>
      <c r="AV96">
        <v>21.84</v>
      </c>
      <c r="AW96">
        <v>0</v>
      </c>
      <c r="AX96">
        <v>191.19</v>
      </c>
      <c r="AY96">
        <v>1.94</v>
      </c>
      <c r="AZ96">
        <v>90.94</v>
      </c>
      <c r="BA96">
        <v>0</v>
      </c>
      <c r="BB96">
        <v>0</v>
      </c>
      <c r="BC96">
        <v>0.92</v>
      </c>
      <c r="BD96">
        <v>0.4</v>
      </c>
      <c r="BE96">
        <v>0.52</v>
      </c>
      <c r="BF96">
        <v>0.94</v>
      </c>
      <c r="BG96">
        <v>0.93</v>
      </c>
      <c r="BH96">
        <v>1.02</v>
      </c>
      <c r="BI96">
        <v>0.92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</v>
      </c>
      <c r="BS96">
        <v>0</v>
      </c>
      <c r="BT96">
        <v>67.72</v>
      </c>
      <c r="BU96">
        <v>0</v>
      </c>
      <c r="BV96">
        <v>0</v>
      </c>
    </row>
    <row r="97" spans="1:133">
      <c r="G97" t="s">
        <v>139</v>
      </c>
      <c r="H97" s="115">
        <v>766.6099999999999</v>
      </c>
      <c r="I97" s="88">
        <v>275.57999999999993</v>
      </c>
      <c r="J97" s="88">
        <v>298.67</v>
      </c>
      <c r="K97" s="88">
        <v>0.97</v>
      </c>
      <c r="L97" s="88">
        <v>8.7099999999999991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96.75</v>
      </c>
      <c r="Y97">
        <v>0</v>
      </c>
      <c r="Z97">
        <v>2.9</v>
      </c>
      <c r="AA97">
        <v>7.22</v>
      </c>
      <c r="AB97">
        <v>6.77</v>
      </c>
      <c r="AC97">
        <v>5.96</v>
      </c>
      <c r="AD97">
        <v>28.69</v>
      </c>
      <c r="AE97">
        <v>0.97</v>
      </c>
      <c r="AF97">
        <v>16.45</v>
      </c>
      <c r="AG97">
        <v>0</v>
      </c>
      <c r="AH97">
        <v>17.420000000000002</v>
      </c>
      <c r="AI97">
        <v>69.66</v>
      </c>
      <c r="AJ97">
        <v>94.33</v>
      </c>
      <c r="AK97">
        <v>186.24</v>
      </c>
      <c r="AL97">
        <v>31.44</v>
      </c>
      <c r="AM97">
        <v>66.52</v>
      </c>
      <c r="AN97">
        <v>23.22</v>
      </c>
      <c r="AO97">
        <v>0.8</v>
      </c>
      <c r="AP97">
        <v>96.75</v>
      </c>
      <c r="AQ97">
        <v>38.700000000000003</v>
      </c>
      <c r="AR97">
        <v>14.51</v>
      </c>
      <c r="AS97">
        <v>14.51</v>
      </c>
      <c r="AT97">
        <v>45.71</v>
      </c>
      <c r="AU97">
        <v>68.739999999999995</v>
      </c>
      <c r="AV97">
        <v>21.84</v>
      </c>
      <c r="AW97">
        <v>0</v>
      </c>
      <c r="AX97">
        <v>191.19</v>
      </c>
      <c r="AY97">
        <v>1.94</v>
      </c>
      <c r="AZ97">
        <v>90.94</v>
      </c>
      <c r="BA97">
        <v>0</v>
      </c>
      <c r="BB97">
        <v>0</v>
      </c>
      <c r="BC97">
        <v>0.92</v>
      </c>
      <c r="BD97">
        <v>0.4</v>
      </c>
      <c r="BE97">
        <v>0.52</v>
      </c>
      <c r="BF97">
        <v>0.94</v>
      </c>
      <c r="BG97">
        <v>0.93</v>
      </c>
      <c r="BH97">
        <v>1.02</v>
      </c>
      <c r="BI97">
        <v>0.92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</v>
      </c>
      <c r="BS97">
        <v>0</v>
      </c>
      <c r="BT97">
        <v>67.72</v>
      </c>
      <c r="BU97">
        <v>0</v>
      </c>
      <c r="BV97">
        <v>0</v>
      </c>
    </row>
    <row r="98" spans="1:133">
      <c r="G98" t="s">
        <v>140</v>
      </c>
      <c r="H98" s="115">
        <v>766.6099999999999</v>
      </c>
      <c r="I98" s="88">
        <v>275.57999999999993</v>
      </c>
      <c r="J98" s="88">
        <v>298.67</v>
      </c>
      <c r="K98" s="88">
        <v>0.97</v>
      </c>
      <c r="L98" s="88">
        <v>8.7099999999999991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96.75</v>
      </c>
      <c r="Y98">
        <v>0</v>
      </c>
      <c r="Z98">
        <v>2.9</v>
      </c>
      <c r="AA98">
        <v>7.22</v>
      </c>
      <c r="AB98">
        <v>6.77</v>
      </c>
      <c r="AC98">
        <v>5.96</v>
      </c>
      <c r="AD98">
        <v>28.69</v>
      </c>
      <c r="AE98">
        <v>0.97</v>
      </c>
      <c r="AF98">
        <v>16.45</v>
      </c>
      <c r="AG98">
        <v>0</v>
      </c>
      <c r="AH98">
        <v>17.420000000000002</v>
      </c>
      <c r="AI98">
        <v>69.66</v>
      </c>
      <c r="AJ98">
        <v>94.33</v>
      </c>
      <c r="AK98">
        <v>186.24</v>
      </c>
      <c r="AL98">
        <v>31.44</v>
      </c>
      <c r="AM98">
        <v>66.52</v>
      </c>
      <c r="AN98">
        <v>23.22</v>
      </c>
      <c r="AO98">
        <v>0.8</v>
      </c>
      <c r="AP98">
        <v>96.75</v>
      </c>
      <c r="AQ98">
        <v>38.700000000000003</v>
      </c>
      <c r="AR98">
        <v>14.51</v>
      </c>
      <c r="AS98">
        <v>14.51</v>
      </c>
      <c r="AT98">
        <v>45.71</v>
      </c>
      <c r="AU98">
        <v>68.739999999999995</v>
      </c>
      <c r="AV98">
        <v>21.84</v>
      </c>
      <c r="AW98">
        <v>0</v>
      </c>
      <c r="AX98">
        <v>191.19</v>
      </c>
      <c r="AY98">
        <v>1.94</v>
      </c>
      <c r="AZ98">
        <v>90.94</v>
      </c>
      <c r="BA98">
        <v>0</v>
      </c>
      <c r="BB98">
        <v>0</v>
      </c>
      <c r="BC98">
        <v>0.92</v>
      </c>
      <c r="BD98">
        <v>0.4</v>
      </c>
      <c r="BE98">
        <v>0.52</v>
      </c>
      <c r="BF98">
        <v>0.94</v>
      </c>
      <c r="BG98">
        <v>0.93</v>
      </c>
      <c r="BH98">
        <v>1.02</v>
      </c>
      <c r="BI98">
        <v>0.92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</v>
      </c>
      <c r="BS98">
        <v>0</v>
      </c>
      <c r="BT98">
        <v>67.72</v>
      </c>
      <c r="BU98">
        <v>0</v>
      </c>
      <c r="B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14.950099999999999</v>
      </c>
      <c r="I99" s="111">
        <f t="shared" ref="I99:BU99" si="1">SUM(I3:I98)/4000</f>
        <v>5.5279050000000005</v>
      </c>
      <c r="J99" s="111">
        <f t="shared" si="1"/>
        <v>7.2477199999999851</v>
      </c>
      <c r="K99" s="111">
        <f t="shared" si="1"/>
        <v>0.45869999999999989</v>
      </c>
      <c r="L99" s="111">
        <f t="shared" si="1"/>
        <v>0.22935000000000044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0.57080249999999988</v>
      </c>
      <c r="X99">
        <f t="shared" si="1"/>
        <v>2.3220000000000001</v>
      </c>
      <c r="Y99">
        <f t="shared" si="1"/>
        <v>0.19352</v>
      </c>
      <c r="Z99">
        <f t="shared" si="1"/>
        <v>6.9600000000000037E-2</v>
      </c>
      <c r="AA99">
        <f t="shared" si="1"/>
        <v>0.25292000000000026</v>
      </c>
      <c r="AB99">
        <f t="shared" si="1"/>
        <v>0.16247999999999976</v>
      </c>
      <c r="AC99">
        <f t="shared" si="1"/>
        <v>0.11867999999999995</v>
      </c>
      <c r="AD99">
        <f t="shared" si="1"/>
        <v>0.68856000000000106</v>
      </c>
      <c r="AE99">
        <f t="shared" si="1"/>
        <v>2.3279999999999981E-2</v>
      </c>
      <c r="AF99">
        <f t="shared" si="1"/>
        <v>0.39480000000000065</v>
      </c>
      <c r="AG99">
        <f t="shared" si="1"/>
        <v>0.49333999999999972</v>
      </c>
      <c r="AH99">
        <f t="shared" si="1"/>
        <v>0.41808000000000051</v>
      </c>
      <c r="AI99">
        <f t="shared" si="1"/>
        <v>0.55728000000000011</v>
      </c>
      <c r="AJ99">
        <f t="shared" si="1"/>
        <v>0.75463999999999964</v>
      </c>
      <c r="AK99">
        <f t="shared" si="1"/>
        <v>4.4697599999999991</v>
      </c>
      <c r="AL99">
        <f t="shared" si="1"/>
        <v>0.25152000000000019</v>
      </c>
      <c r="AM99">
        <f t="shared" si="1"/>
        <v>1.5964800000000037</v>
      </c>
      <c r="AN99">
        <f t="shared" si="1"/>
        <v>0.18576000000000012</v>
      </c>
      <c r="AO99">
        <f t="shared" si="1"/>
        <v>1.9369999999999991E-2</v>
      </c>
      <c r="AP99">
        <f t="shared" si="1"/>
        <v>2.3220000000000001</v>
      </c>
      <c r="AQ99">
        <f t="shared" si="1"/>
        <v>0.22252500000000008</v>
      </c>
      <c r="AR99">
        <f t="shared" si="1"/>
        <v>0.34823999999999983</v>
      </c>
      <c r="AS99">
        <f t="shared" si="1"/>
        <v>0.13058999999999996</v>
      </c>
      <c r="AT99">
        <f t="shared" si="1"/>
        <v>1.0970400000000007</v>
      </c>
      <c r="AU99">
        <f t="shared" si="1"/>
        <v>1.3380000000000005</v>
      </c>
      <c r="AV99">
        <f t="shared" si="1"/>
        <v>0.52415999999999929</v>
      </c>
      <c r="AW99">
        <f t="shared" si="1"/>
        <v>0.26411999999999997</v>
      </c>
      <c r="AX99">
        <f t="shared" si="1"/>
        <v>4.5885600000000002</v>
      </c>
      <c r="AY99">
        <f t="shared" si="1"/>
        <v>6.6869999999999985E-2</v>
      </c>
      <c r="AZ99">
        <f t="shared" si="1"/>
        <v>0.34876750000000017</v>
      </c>
      <c r="BA99">
        <f t="shared" si="1"/>
        <v>0.43542000000000042</v>
      </c>
      <c r="BB99">
        <f t="shared" si="1"/>
        <v>7.4730000000000005E-2</v>
      </c>
      <c r="BC99">
        <f t="shared" si="1"/>
        <v>2.1879999999999997E-2</v>
      </c>
      <c r="BD99">
        <f t="shared" si="1"/>
        <v>9.5999999999999818E-3</v>
      </c>
      <c r="BE99">
        <f t="shared" si="1"/>
        <v>1.2480000000000022E-2</v>
      </c>
      <c r="BF99">
        <f t="shared" si="1"/>
        <v>2.2559999999999969E-2</v>
      </c>
      <c r="BG99">
        <f t="shared" si="1"/>
        <v>2.2799999999999977E-2</v>
      </c>
      <c r="BH99">
        <f t="shared" si="1"/>
        <v>2.4479999999999991E-2</v>
      </c>
      <c r="BI99">
        <f t="shared" si="1"/>
        <v>2.2249999999999999E-2</v>
      </c>
      <c r="BJ99">
        <f t="shared" si="1"/>
        <v>1.463999999999999E-2</v>
      </c>
      <c r="BK99">
        <f t="shared" si="1"/>
        <v>1.3839999999999976E-2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7.4730000000000005E-2</v>
      </c>
      <c r="BS99">
        <f t="shared" si="1"/>
        <v>0</v>
      </c>
      <c r="BT99">
        <f t="shared" si="1"/>
        <v>1.6252800000000009</v>
      </c>
      <c r="BU99">
        <f t="shared" si="1"/>
        <v>0.765625</v>
      </c>
      <c r="BV99">
        <f t="shared" ref="BV99:EC99" si="2">SUM(BV3:BV98)/4000</f>
        <v>0.31747500000000006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2022-08-29T09:12:51Z</dcterms:modified>
</cp:coreProperties>
</file>